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MODELLO LA" sheetId="1" r:id="rId1"/>
  </sheets>
  <externalReferences>
    <externalReference r:id="rId2"/>
  </externalReferences>
  <definedNames>
    <definedName name="_xlnm.Print_Area" localSheetId="0">'MODELLO LA'!$D$3:$R$78</definedName>
    <definedName name="_xlnm.Print_Titles" localSheetId="0">'MODELLO LA'!$3:$12</definedName>
    <definedName name="VERSIONI">[1]VERSIONI!$A$2:$A$10</definedName>
  </definedNames>
  <calcPr calcId="145621" fullCalcOnLoad="1"/>
</workbook>
</file>

<file path=xl/calcChain.xml><?xml version="1.0" encoding="utf-8"?>
<calcChain xmlns="http://schemas.openxmlformats.org/spreadsheetml/2006/main">
  <c r="Q71" i="1" l="1"/>
  <c r="O71" i="1"/>
  <c r="M71" i="1"/>
  <c r="K71" i="1"/>
  <c r="I71" i="1"/>
  <c r="G71" i="1"/>
  <c r="Q70" i="1"/>
  <c r="P70" i="1"/>
  <c r="O70" i="1"/>
  <c r="N70" i="1"/>
  <c r="M70" i="1"/>
  <c r="L70" i="1"/>
  <c r="K70" i="1"/>
  <c r="J70" i="1"/>
  <c r="I70" i="1"/>
  <c r="H70" i="1"/>
  <c r="G70" i="1"/>
  <c r="F70" i="1"/>
  <c r="R70" i="1" s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Q68" i="1"/>
  <c r="P68" i="1"/>
  <c r="O68" i="1"/>
  <c r="N68" i="1"/>
  <c r="M68" i="1"/>
  <c r="L68" i="1"/>
  <c r="K68" i="1"/>
  <c r="J68" i="1"/>
  <c r="I68" i="1"/>
  <c r="H68" i="1"/>
  <c r="G68" i="1"/>
  <c r="F68" i="1"/>
  <c r="R68" i="1" s="1"/>
  <c r="Q67" i="1"/>
  <c r="P67" i="1"/>
  <c r="O67" i="1"/>
  <c r="N67" i="1"/>
  <c r="M67" i="1"/>
  <c r="L67" i="1"/>
  <c r="K67" i="1"/>
  <c r="J67" i="1"/>
  <c r="I67" i="1"/>
  <c r="H67" i="1"/>
  <c r="G67" i="1"/>
  <c r="F67" i="1"/>
  <c r="R67" i="1" s="1"/>
  <c r="Q66" i="1"/>
  <c r="P66" i="1"/>
  <c r="O66" i="1"/>
  <c r="N66" i="1"/>
  <c r="M66" i="1"/>
  <c r="L66" i="1"/>
  <c r="K66" i="1"/>
  <c r="J66" i="1"/>
  <c r="I66" i="1"/>
  <c r="H66" i="1"/>
  <c r="G66" i="1"/>
  <c r="F66" i="1"/>
  <c r="R66" i="1" s="1"/>
  <c r="Q65" i="1"/>
  <c r="P65" i="1"/>
  <c r="O65" i="1"/>
  <c r="N65" i="1"/>
  <c r="M65" i="1"/>
  <c r="L65" i="1"/>
  <c r="K65" i="1"/>
  <c r="J65" i="1"/>
  <c r="I65" i="1"/>
  <c r="H65" i="1"/>
  <c r="G65" i="1"/>
  <c r="F65" i="1"/>
  <c r="R65" i="1" s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Q62" i="1"/>
  <c r="P62" i="1"/>
  <c r="P71" i="1" s="1"/>
  <c r="O62" i="1"/>
  <c r="N62" i="1"/>
  <c r="N71" i="1" s="1"/>
  <c r="M62" i="1"/>
  <c r="L62" i="1"/>
  <c r="L71" i="1" s="1"/>
  <c r="K62" i="1"/>
  <c r="J62" i="1"/>
  <c r="J71" i="1" s="1"/>
  <c r="I62" i="1"/>
  <c r="H62" i="1"/>
  <c r="H71" i="1" s="1"/>
  <c r="G62" i="1"/>
  <c r="F62" i="1"/>
  <c r="F71" i="1" s="1"/>
  <c r="P60" i="1"/>
  <c r="N60" i="1"/>
  <c r="L60" i="1"/>
  <c r="J60" i="1"/>
  <c r="H60" i="1"/>
  <c r="F60" i="1"/>
  <c r="Q59" i="1"/>
  <c r="P59" i="1"/>
  <c r="O59" i="1"/>
  <c r="N59" i="1"/>
  <c r="M59" i="1"/>
  <c r="L59" i="1"/>
  <c r="K59" i="1"/>
  <c r="J59" i="1"/>
  <c r="I59" i="1"/>
  <c r="H59" i="1"/>
  <c r="G59" i="1"/>
  <c r="F59" i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G57" i="1"/>
  <c r="F57" i="1"/>
  <c r="Q56" i="1"/>
  <c r="P56" i="1"/>
  <c r="O56" i="1"/>
  <c r="N56" i="1"/>
  <c r="M56" i="1"/>
  <c r="L56" i="1"/>
  <c r="K56" i="1"/>
  <c r="J56" i="1"/>
  <c r="I56" i="1"/>
  <c r="H56" i="1"/>
  <c r="G56" i="1"/>
  <c r="F56" i="1"/>
  <c r="R56" i="1" s="1"/>
  <c r="Q55" i="1"/>
  <c r="P55" i="1"/>
  <c r="O55" i="1"/>
  <c r="N55" i="1"/>
  <c r="M55" i="1"/>
  <c r="L55" i="1"/>
  <c r="K55" i="1"/>
  <c r="J55" i="1"/>
  <c r="I55" i="1"/>
  <c r="H55" i="1"/>
  <c r="G55" i="1"/>
  <c r="F55" i="1"/>
  <c r="Q54" i="1"/>
  <c r="P54" i="1"/>
  <c r="O54" i="1"/>
  <c r="N54" i="1"/>
  <c r="M54" i="1"/>
  <c r="L54" i="1"/>
  <c r="K54" i="1"/>
  <c r="J54" i="1"/>
  <c r="I54" i="1"/>
  <c r="H54" i="1"/>
  <c r="G54" i="1"/>
  <c r="F54" i="1"/>
  <c r="R54" i="1" s="1"/>
  <c r="Q53" i="1"/>
  <c r="P53" i="1"/>
  <c r="O53" i="1"/>
  <c r="N53" i="1"/>
  <c r="M53" i="1"/>
  <c r="L53" i="1"/>
  <c r="K53" i="1"/>
  <c r="J53" i="1"/>
  <c r="I53" i="1"/>
  <c r="H53" i="1"/>
  <c r="G53" i="1"/>
  <c r="F53" i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Q46" i="1"/>
  <c r="P46" i="1"/>
  <c r="O46" i="1"/>
  <c r="N46" i="1"/>
  <c r="M46" i="1"/>
  <c r="L46" i="1"/>
  <c r="K46" i="1"/>
  <c r="J46" i="1"/>
  <c r="I46" i="1"/>
  <c r="H46" i="1"/>
  <c r="G46" i="1"/>
  <c r="F46" i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Q38" i="1"/>
  <c r="P38" i="1"/>
  <c r="O38" i="1"/>
  <c r="N38" i="1"/>
  <c r="M38" i="1"/>
  <c r="L38" i="1"/>
  <c r="K38" i="1"/>
  <c r="J38" i="1"/>
  <c r="I38" i="1"/>
  <c r="H38" i="1"/>
  <c r="G38" i="1"/>
  <c r="F38" i="1"/>
  <c r="R38" i="1" s="1"/>
  <c r="Q37" i="1"/>
  <c r="P37" i="1"/>
  <c r="O37" i="1"/>
  <c r="N37" i="1"/>
  <c r="M37" i="1"/>
  <c r="L37" i="1"/>
  <c r="K37" i="1"/>
  <c r="J37" i="1"/>
  <c r="I37" i="1"/>
  <c r="H37" i="1"/>
  <c r="G37" i="1"/>
  <c r="F37" i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N34" i="1"/>
  <c r="M34" i="1"/>
  <c r="L34" i="1"/>
  <c r="K34" i="1"/>
  <c r="J34" i="1"/>
  <c r="I34" i="1"/>
  <c r="H34" i="1"/>
  <c r="G34" i="1"/>
  <c r="F34" i="1"/>
  <c r="Q33" i="1"/>
  <c r="P33" i="1"/>
  <c r="O33" i="1"/>
  <c r="N33" i="1"/>
  <c r="M33" i="1"/>
  <c r="L33" i="1"/>
  <c r="K33" i="1"/>
  <c r="J33" i="1"/>
  <c r="I33" i="1"/>
  <c r="H33" i="1"/>
  <c r="G33" i="1"/>
  <c r="F33" i="1"/>
  <c r="R33" i="1" s="1"/>
  <c r="Q32" i="1"/>
  <c r="P32" i="1"/>
  <c r="O32" i="1"/>
  <c r="N32" i="1"/>
  <c r="M32" i="1"/>
  <c r="L32" i="1"/>
  <c r="K32" i="1"/>
  <c r="J32" i="1"/>
  <c r="I32" i="1"/>
  <c r="H32" i="1"/>
  <c r="G32" i="1"/>
  <c r="F32" i="1"/>
  <c r="Q30" i="1"/>
  <c r="P30" i="1"/>
  <c r="O30" i="1"/>
  <c r="N30" i="1"/>
  <c r="M30" i="1"/>
  <c r="L30" i="1"/>
  <c r="K30" i="1"/>
  <c r="J30" i="1"/>
  <c r="I30" i="1"/>
  <c r="H30" i="1"/>
  <c r="G30" i="1"/>
  <c r="F30" i="1"/>
  <c r="R30" i="1" s="1"/>
  <c r="Q29" i="1"/>
  <c r="P29" i="1"/>
  <c r="O29" i="1"/>
  <c r="N29" i="1"/>
  <c r="M29" i="1"/>
  <c r="L29" i="1"/>
  <c r="K29" i="1"/>
  <c r="J29" i="1"/>
  <c r="I29" i="1"/>
  <c r="H29" i="1"/>
  <c r="G29" i="1"/>
  <c r="F29" i="1"/>
  <c r="Q28" i="1"/>
  <c r="P28" i="1"/>
  <c r="O28" i="1"/>
  <c r="N28" i="1"/>
  <c r="M28" i="1"/>
  <c r="L28" i="1"/>
  <c r="K28" i="1"/>
  <c r="J28" i="1"/>
  <c r="I28" i="1"/>
  <c r="H28" i="1"/>
  <c r="G28" i="1"/>
  <c r="F28" i="1"/>
  <c r="R28" i="1" s="1"/>
  <c r="Q26" i="1"/>
  <c r="P26" i="1"/>
  <c r="O26" i="1"/>
  <c r="N26" i="1"/>
  <c r="M26" i="1"/>
  <c r="L26" i="1"/>
  <c r="K26" i="1"/>
  <c r="J26" i="1"/>
  <c r="I26" i="1"/>
  <c r="H26" i="1"/>
  <c r="G26" i="1"/>
  <c r="F26" i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K24" i="1"/>
  <c r="J24" i="1"/>
  <c r="I24" i="1"/>
  <c r="H24" i="1"/>
  <c r="G24" i="1"/>
  <c r="F24" i="1"/>
  <c r="Q22" i="1"/>
  <c r="P22" i="1"/>
  <c r="O22" i="1"/>
  <c r="N22" i="1"/>
  <c r="M22" i="1"/>
  <c r="L22" i="1"/>
  <c r="K22" i="1"/>
  <c r="J22" i="1"/>
  <c r="I22" i="1"/>
  <c r="H22" i="1"/>
  <c r="G22" i="1"/>
  <c r="F22" i="1"/>
  <c r="R22" i="1" s="1"/>
  <c r="Q20" i="1"/>
  <c r="O20" i="1"/>
  <c r="M20" i="1"/>
  <c r="K20" i="1"/>
  <c r="I20" i="1"/>
  <c r="G20" i="1"/>
  <c r="Q19" i="1"/>
  <c r="P19" i="1"/>
  <c r="O19" i="1"/>
  <c r="N19" i="1"/>
  <c r="M19" i="1"/>
  <c r="L19" i="1"/>
  <c r="K19" i="1"/>
  <c r="J19" i="1"/>
  <c r="I19" i="1"/>
  <c r="H19" i="1"/>
  <c r="G19" i="1"/>
  <c r="F19" i="1"/>
  <c r="R19" i="1" s="1"/>
  <c r="Q18" i="1"/>
  <c r="P18" i="1"/>
  <c r="O18" i="1"/>
  <c r="N18" i="1"/>
  <c r="M18" i="1"/>
  <c r="L18" i="1"/>
  <c r="K18" i="1"/>
  <c r="J18" i="1"/>
  <c r="I18" i="1"/>
  <c r="H18" i="1"/>
  <c r="G18" i="1"/>
  <c r="F18" i="1"/>
  <c r="R18" i="1" s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K16" i="1"/>
  <c r="J16" i="1"/>
  <c r="I16" i="1"/>
  <c r="H16" i="1"/>
  <c r="G16" i="1"/>
  <c r="F16" i="1"/>
  <c r="R16" i="1" s="1"/>
  <c r="Q15" i="1"/>
  <c r="P15" i="1"/>
  <c r="O15" i="1"/>
  <c r="N15" i="1"/>
  <c r="M15" i="1"/>
  <c r="L15" i="1"/>
  <c r="K15" i="1"/>
  <c r="J15" i="1"/>
  <c r="I15" i="1"/>
  <c r="H15" i="1"/>
  <c r="G15" i="1"/>
  <c r="F15" i="1"/>
  <c r="R15" i="1" s="1"/>
  <c r="Q14" i="1"/>
  <c r="P14" i="1"/>
  <c r="O14" i="1"/>
  <c r="N14" i="1"/>
  <c r="M14" i="1"/>
  <c r="L14" i="1"/>
  <c r="K14" i="1"/>
  <c r="J14" i="1"/>
  <c r="I14" i="1"/>
  <c r="H14" i="1"/>
  <c r="G14" i="1"/>
  <c r="F14" i="1"/>
  <c r="O7" i="1"/>
  <c r="H7" i="1"/>
  <c r="A14" i="1" s="1"/>
  <c r="A15" i="1" s="1"/>
  <c r="A16" i="1" s="1"/>
  <c r="A17" i="1" s="1"/>
  <c r="A18" i="1" s="1"/>
  <c r="A19" i="1" s="1"/>
  <c r="A22" i="1" s="1"/>
  <c r="A24" i="1" s="1"/>
  <c r="A25" i="1" l="1"/>
  <c r="A26" i="1"/>
  <c r="A28" i="1" s="1"/>
  <c r="A29" i="1" s="1"/>
  <c r="A30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8" i="1" s="1"/>
  <c r="A59" i="1" s="1"/>
  <c r="A62" i="1" s="1"/>
  <c r="A64" i="1" s="1"/>
  <c r="A65" i="1" s="1"/>
  <c r="A66" i="1" s="1"/>
  <c r="A67" i="1" s="1"/>
  <c r="A68" i="1" s="1"/>
  <c r="A69" i="1" s="1"/>
  <c r="A70" i="1" s="1"/>
  <c r="R71" i="1"/>
  <c r="R62" i="1"/>
  <c r="F20" i="1"/>
  <c r="F72" i="1" s="1"/>
  <c r="H20" i="1"/>
  <c r="H72" i="1" s="1"/>
  <c r="J20" i="1"/>
  <c r="J72" i="1" s="1"/>
  <c r="L20" i="1"/>
  <c r="L72" i="1" s="1"/>
  <c r="N20" i="1"/>
  <c r="N72" i="1" s="1"/>
  <c r="P20" i="1"/>
  <c r="P72" i="1" s="1"/>
  <c r="R14" i="1"/>
  <c r="R20" i="1" s="1"/>
  <c r="G60" i="1"/>
  <c r="R60" i="1" s="1"/>
  <c r="I60" i="1"/>
  <c r="K60" i="1"/>
  <c r="K72" i="1" s="1"/>
  <c r="M60" i="1"/>
  <c r="O60" i="1"/>
  <c r="O72" i="1" s="1"/>
  <c r="Q60" i="1"/>
  <c r="R24" i="1"/>
  <c r="R26" i="1"/>
  <c r="R29" i="1"/>
  <c r="R32" i="1"/>
  <c r="R34" i="1"/>
  <c r="R37" i="1"/>
  <c r="R39" i="1"/>
  <c r="R41" i="1"/>
  <c r="R43" i="1"/>
  <c r="R46" i="1"/>
  <c r="R48" i="1"/>
  <c r="R50" i="1"/>
  <c r="R53" i="1"/>
  <c r="R55" i="1"/>
  <c r="R57" i="1"/>
  <c r="R59" i="1"/>
  <c r="I72" i="1"/>
  <c r="M72" i="1"/>
  <c r="Q72" i="1"/>
  <c r="G72" i="1" l="1"/>
  <c r="R72" i="1" s="1"/>
</calcChain>
</file>

<file path=xl/sharedStrings.xml><?xml version="1.0" encoding="utf-8"?>
<sst xmlns="http://schemas.openxmlformats.org/spreadsheetml/2006/main" count="214" uniqueCount="84">
  <si>
    <t>cod_asl</t>
  </si>
  <si>
    <t>tipo</t>
  </si>
  <si>
    <t>la</t>
  </si>
  <si>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</si>
  <si>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</si>
  <si>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</si>
  <si>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</si>
  <si>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</si>
  <si>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</si>
  <si>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</si>
  <si>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</si>
  <si>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</si>
  <si>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</si>
  <si>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</si>
  <si>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</si>
  <si>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</si>
  <si>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</si>
  <si>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</si>
  <si>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</si>
  <si>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DELLE AZIENDE UNITA' SANITARIE LOCALI E DELLE AZIENDE OSPEDALIERE</t>
  </si>
  <si>
    <t>STRUTTURA RILEVATA</t>
  </si>
  <si>
    <t>OGGETTO DELLA RILEVAZIONE</t>
  </si>
  <si>
    <t>REGIONE</t>
  </si>
  <si>
    <t>030</t>
  </si>
  <si>
    <t>ATS/ASST/IRCCS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</si>
  <si>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</si>
  <si>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</si>
  <si>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</si>
  <si>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</si>
  <si>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</si>
  <si>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</si>
  <si>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</si>
  <si>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</si>
  <si>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</si>
  <si>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ao</t>
  </si>
  <si>
    <t>LA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</si>
  <si>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</si>
  <si>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</si>
  <si>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</si>
  <si>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</si>
  <si>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</si>
  <si>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Servizio medico legale</t>
  </si>
  <si>
    <t>Assistenza distrettuale</t>
  </si>
  <si>
    <t>Guardia medica</t>
  </si>
  <si>
    <t>Medicina generale</t>
  </si>
  <si>
    <t xml:space="preserve">     -- Medicina generica</t>
  </si>
  <si>
    <t xml:space="preserve">      --Pediatria di libera scelta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</si>
  <si>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</si>
  <si>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</si>
  <si>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</si>
  <si>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</si>
  <si>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</si>
  <si>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</si>
  <si>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</si>
  <si>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</si>
  <si>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</si>
  <si>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</si>
  <si>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</si>
  <si>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</si>
  <si>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</si>
  <si>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</si>
  <si>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</si>
  <si>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</si>
  <si>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</si>
  <si>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</si>
  <si>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</si>
  <si>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</si>
  <si>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</si>
  <si>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</si>
  <si>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</si>
  <si>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</si>
  <si>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</si>
  <si>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</si>
  <si>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</si>
  <si>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</si>
  <si>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</si>
  <si>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</si>
  <si>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</si>
  <si>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</si>
  <si>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</si>
  <si>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</si>
  <si>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</si>
  <si>
    <t xml:space="preserve">F.to Il Responsabile del Controllo di Gestione ai sensi D.Lgs. 39/93 </t>
  </si>
  <si>
    <t>F.to Il Direttore Generale ai sensi D. Lgs. 39/93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</si>
</sst>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_(* #,##0_);_(* \(#,##0\);_(* &quot;-&quot;_);_(@_)"/>
    <numFmt numFmtId="166" formatCode="_(&quot;$&quot;* #,##0_);_(&quot;$&quot;* \(#,##0\);_(&quot;$&quot;* &quot;-&quot;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Times New Roman"/>
      <family val="1"/>
    </font>
    <font>
      <b/>
      <sz val="14"/>
      <color indexed="1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3">
    <xf numFmtId="0" fontId="0" fillId="0" borderId="0"/>
    <xf numFmtId="4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9" fontId="11" fillId="4" borderId="46">
      <alignment vertical="center"/>
    </xf>
    <xf numFmtId="49" fontId="8" fillId="5" borderId="46">
      <alignment vertical="center"/>
    </xf>
    <xf numFmtId="166" fontId="9" fillId="0" borderId="0" applyFont="0" applyFill="0" applyBorder="0" applyAlignment="0" applyProtection="0"/>
  </cellStyleXfs>
  <cellXfs count="111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2" borderId="0" xfId="0" applyFont="1" applyFill="1" applyProtection="1"/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 applyProtection="1"/>
    <xf numFmtId="0" fontId="3" fillId="0" borderId="0" xfId="0" applyFont="1" applyFill="1" applyAlignment="1" applyProtection="1"/>
    <xf numFmtId="0" fontId="6" fillId="3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/>
    <xf numFmtId="0" fontId="3" fillId="0" borderId="8" xfId="0" applyFont="1" applyBorder="1" applyAlignment="1" applyProtection="1"/>
    <xf numFmtId="0" fontId="3" fillId="2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11" xfId="0" applyFont="1" applyFill="1" applyBorder="1" applyAlignment="1" applyProtection="1"/>
    <xf numFmtId="0" fontId="3" fillId="2" borderId="12" xfId="0" applyFont="1" applyFill="1" applyBorder="1" applyAlignment="1" applyProtection="1"/>
    <xf numFmtId="0" fontId="3" fillId="2" borderId="13" xfId="0" applyFont="1" applyFill="1" applyBorder="1" applyAlignment="1" applyProtection="1"/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4" xfId="0" quotePrefix="1" applyFont="1" applyFill="1" applyBorder="1" applyAlignment="1">
      <alignment horizont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/>
    <xf numFmtId="0" fontId="3" fillId="2" borderId="16" xfId="0" applyFont="1" applyFill="1" applyBorder="1" applyAlignment="1" applyProtection="1"/>
    <xf numFmtId="0" fontId="3" fillId="2" borderId="17" xfId="0" applyFont="1" applyFill="1" applyBorder="1" applyAlignment="1" applyProtection="1"/>
    <xf numFmtId="0" fontId="3" fillId="2" borderId="18" xfId="0" applyFont="1" applyFill="1" applyBorder="1" applyAlignment="1" applyProtection="1"/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2" borderId="17" xfId="0" applyFont="1" applyFill="1" applyBorder="1" applyAlignment="1" applyProtection="1">
      <alignment horizontal="right"/>
    </xf>
    <xf numFmtId="0" fontId="3" fillId="0" borderId="19" xfId="0" applyFont="1" applyFill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right" vertical="top" wrapText="1"/>
    </xf>
    <xf numFmtId="0" fontId="4" fillId="0" borderId="19" xfId="0" applyFont="1" applyBorder="1" applyAlignment="1" applyProtection="1">
      <alignment horizontal="center" vertical="top" wrapText="1"/>
    </xf>
    <xf numFmtId="0" fontId="3" fillId="0" borderId="20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21" xfId="0" applyFont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right" vertical="top" wrapText="1"/>
    </xf>
    <xf numFmtId="0" fontId="4" fillId="0" borderId="23" xfId="0" applyFont="1" applyBorder="1" applyAlignment="1" applyProtection="1">
      <alignment horizontal="center" vertical="top" wrapText="1"/>
    </xf>
    <xf numFmtId="0" fontId="4" fillId="0" borderId="24" xfId="0" applyFont="1" applyBorder="1" applyAlignment="1" applyProtection="1">
      <alignment horizontal="center" vertical="top" wrapText="1"/>
    </xf>
    <xf numFmtId="0" fontId="4" fillId="0" borderId="25" xfId="0" applyFont="1" applyBorder="1" applyAlignment="1" applyProtection="1">
      <alignment horizontal="center" vertical="top" wrapText="1"/>
    </xf>
    <xf numFmtId="0" fontId="4" fillId="0" borderId="26" xfId="0" applyFont="1" applyBorder="1" applyAlignment="1" applyProtection="1">
      <alignment horizontal="center" vertical="top" wrapText="1"/>
    </xf>
    <xf numFmtId="0" fontId="3" fillId="0" borderId="25" xfId="0" applyFont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right" vertical="top" wrapText="1"/>
    </xf>
    <xf numFmtId="0" fontId="4" fillId="0" borderId="16" xfId="0" applyFont="1" applyBorder="1" applyAlignment="1" applyProtection="1">
      <alignment horizontal="center" vertical="top" wrapText="1"/>
    </xf>
    <xf numFmtId="0" fontId="4" fillId="0" borderId="28" xfId="0" applyFont="1" applyBorder="1" applyAlignment="1" applyProtection="1">
      <alignment horizontal="center" vertical="top" wrapText="1"/>
    </xf>
    <xf numFmtId="0" fontId="4" fillId="0" borderId="29" xfId="0" applyFont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justify" vertical="top" wrapText="1"/>
    </xf>
    <xf numFmtId="0" fontId="4" fillId="0" borderId="7" xfId="0" applyFont="1" applyBorder="1" applyAlignment="1" applyProtection="1">
      <alignment horizontal="justify" vertical="top" wrapText="1"/>
    </xf>
    <xf numFmtId="0" fontId="4" fillId="0" borderId="8" xfId="0" applyFont="1" applyBorder="1" applyAlignment="1" applyProtection="1">
      <alignment horizontal="justify" vertical="top" wrapText="1"/>
    </xf>
    <xf numFmtId="0" fontId="7" fillId="0" borderId="22" xfId="0" applyFont="1" applyFill="1" applyBorder="1" applyAlignment="1" applyProtection="1">
      <alignment horizontal="center" vertical="top" wrapText="1"/>
    </xf>
    <xf numFmtId="41" fontId="7" fillId="0" borderId="22" xfId="1" applyFont="1" applyBorder="1" applyAlignment="1" applyProtection="1">
      <alignment horizontal="justify" vertical="top" wrapText="1"/>
    </xf>
    <xf numFmtId="41" fontId="3" fillId="2" borderId="19" xfId="1" applyFont="1" applyFill="1" applyBorder="1" applyAlignment="1" applyProtection="1">
      <alignment vertical="center" wrapText="1"/>
    </xf>
    <xf numFmtId="41" fontId="3" fillId="2" borderId="30" xfId="1" applyFont="1" applyFill="1" applyBorder="1" applyAlignment="1" applyProtection="1">
      <alignment vertical="center" wrapText="1"/>
    </xf>
    <xf numFmtId="41" fontId="3" fillId="2" borderId="4" xfId="1" applyFont="1" applyFill="1" applyBorder="1" applyAlignment="1" applyProtection="1">
      <alignment vertical="center" wrapText="1"/>
    </xf>
    <xf numFmtId="41" fontId="6" fillId="0" borderId="31" xfId="1" applyFont="1" applyBorder="1" applyAlignment="1" applyProtection="1">
      <alignment vertical="center" wrapText="1"/>
    </xf>
    <xf numFmtId="41" fontId="3" fillId="2" borderId="22" xfId="1" applyFont="1" applyFill="1" applyBorder="1" applyAlignment="1" applyProtection="1">
      <alignment vertical="center" wrapText="1"/>
    </xf>
    <xf numFmtId="41" fontId="3" fillId="2" borderId="32" xfId="1" applyFont="1" applyFill="1" applyBorder="1" applyAlignment="1" applyProtection="1">
      <alignment vertical="center" wrapText="1"/>
    </xf>
    <xf numFmtId="41" fontId="3" fillId="2" borderId="25" xfId="1" applyFont="1" applyFill="1" applyBorder="1" applyAlignment="1" applyProtection="1">
      <alignment vertical="center" wrapText="1"/>
    </xf>
    <xf numFmtId="41" fontId="6" fillId="0" borderId="33" xfId="1" applyFont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horizontal="center" vertical="top" wrapText="1"/>
    </xf>
    <xf numFmtId="41" fontId="4" fillId="0" borderId="23" xfId="1" applyFont="1" applyBorder="1" applyAlignment="1" applyProtection="1">
      <alignment horizontal="justify" vertical="top" wrapText="1"/>
    </xf>
    <xf numFmtId="41" fontId="6" fillId="0" borderId="34" xfId="1" applyFont="1" applyBorder="1" applyAlignment="1" applyProtection="1">
      <alignment vertical="center" wrapText="1"/>
    </xf>
    <xf numFmtId="41" fontId="6" fillId="0" borderId="35" xfId="1" applyFont="1" applyBorder="1" applyAlignment="1" applyProtection="1">
      <alignment vertical="center" wrapText="1"/>
    </xf>
    <xf numFmtId="41" fontId="6" fillId="0" borderId="29" xfId="1" applyFont="1" applyBorder="1" applyAlignment="1" applyProtection="1">
      <alignment vertical="center" wrapText="1"/>
    </xf>
    <xf numFmtId="41" fontId="6" fillId="0" borderId="36" xfId="1" applyFont="1" applyBorder="1" applyAlignment="1" applyProtection="1">
      <alignment vertical="center" wrapText="1"/>
    </xf>
    <xf numFmtId="41" fontId="6" fillId="0" borderId="37" xfId="1" applyFont="1" applyBorder="1" applyAlignment="1" applyProtection="1">
      <alignment vertical="center" wrapText="1"/>
    </xf>
    <xf numFmtId="0" fontId="7" fillId="0" borderId="22" xfId="0" applyFont="1" applyBorder="1" applyAlignment="1" applyProtection="1">
      <alignment horizontal="justify" vertical="top" wrapText="1"/>
    </xf>
    <xf numFmtId="41" fontId="3" fillId="3" borderId="22" xfId="1" applyFont="1" applyFill="1" applyBorder="1" applyAlignment="1" applyProtection="1">
      <alignment vertical="center" wrapText="1"/>
    </xf>
    <xf numFmtId="41" fontId="3" fillId="3" borderId="32" xfId="1" applyFont="1" applyFill="1" applyBorder="1" applyAlignment="1" applyProtection="1">
      <alignment vertical="center" wrapText="1"/>
    </xf>
    <xf numFmtId="41" fontId="3" fillId="3" borderId="25" xfId="1" applyFont="1" applyFill="1" applyBorder="1" applyAlignment="1" applyProtection="1">
      <alignment vertical="center" wrapText="1"/>
    </xf>
    <xf numFmtId="41" fontId="6" fillId="3" borderId="33" xfId="1" applyFont="1" applyFill="1" applyBorder="1" applyAlignment="1" applyProtection="1">
      <alignment vertical="center" wrapText="1"/>
    </xf>
    <xf numFmtId="0" fontId="7" fillId="0" borderId="22" xfId="0" applyFont="1" applyBorder="1" applyAlignment="1" applyProtection="1">
      <alignment horizontal="left" vertical="top" wrapText="1"/>
    </xf>
    <xf numFmtId="0" fontId="7" fillId="0" borderId="22" xfId="0" applyFont="1" applyFill="1" applyBorder="1" applyAlignment="1" applyProtection="1">
      <alignment horizontal="justify" vertical="top" wrapText="1"/>
    </xf>
    <xf numFmtId="0" fontId="4" fillId="0" borderId="23" xfId="0" applyFont="1" applyBorder="1" applyAlignment="1" applyProtection="1">
      <alignment horizontal="justify" vertical="top" wrapText="1"/>
    </xf>
    <xf numFmtId="41" fontId="3" fillId="2" borderId="38" xfId="1" applyFont="1" applyFill="1" applyBorder="1" applyAlignment="1" applyProtection="1">
      <alignment vertical="center" wrapText="1"/>
    </xf>
    <xf numFmtId="41" fontId="3" fillId="2" borderId="39" xfId="1" applyFont="1" applyFill="1" applyBorder="1" applyAlignment="1" applyProtection="1">
      <alignment vertical="center" wrapText="1"/>
    </xf>
    <xf numFmtId="0" fontId="4" fillId="0" borderId="40" xfId="0" applyFont="1" applyBorder="1" applyAlignment="1" applyProtection="1">
      <alignment horizontal="justify" vertical="top" wrapText="1"/>
    </xf>
    <xf numFmtId="41" fontId="6" fillId="0" borderId="23" xfId="1" applyFont="1" applyBorder="1" applyAlignment="1" applyProtection="1">
      <alignment vertical="center" wrapText="1"/>
    </xf>
    <xf numFmtId="41" fontId="6" fillId="0" borderId="24" xfId="1" applyFont="1" applyBorder="1" applyAlignment="1" applyProtection="1">
      <alignment vertical="center" wrapText="1"/>
    </xf>
    <xf numFmtId="41" fontId="6" fillId="0" borderId="2" xfId="1" applyFont="1" applyBorder="1" applyAlignment="1" applyProtection="1">
      <alignment vertical="center" wrapText="1"/>
    </xf>
    <xf numFmtId="41" fontId="6" fillId="0" borderId="41" xfId="1" applyFont="1" applyBorder="1" applyAlignment="1" applyProtection="1">
      <alignment vertical="center" wrapText="1"/>
    </xf>
    <xf numFmtId="0" fontId="3" fillId="2" borderId="0" xfId="0" applyFont="1" applyFill="1" applyAlignment="1" applyProtection="1"/>
    <xf numFmtId="0" fontId="4" fillId="0" borderId="40" xfId="0" applyFont="1" applyFill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justify" vertical="top" wrapText="1"/>
    </xf>
    <xf numFmtId="41" fontId="6" fillId="0" borderId="42" xfId="1" applyFont="1" applyBorder="1" applyAlignment="1" applyProtection="1">
      <alignment vertical="center" wrapText="1"/>
    </xf>
    <xf numFmtId="41" fontId="6" fillId="0" borderId="43" xfId="1" applyFont="1" applyBorder="1" applyAlignment="1" applyProtection="1">
      <alignment vertical="center" wrapText="1"/>
    </xf>
    <xf numFmtId="41" fontId="6" fillId="0" borderId="44" xfId="1" applyFont="1" applyBorder="1" applyAlignment="1" applyProtection="1">
      <alignment vertical="center" wrapText="1"/>
    </xf>
    <xf numFmtId="0" fontId="6" fillId="2" borderId="0" xfId="0" applyFont="1" applyFill="1" applyAlignment="1" applyProtection="1">
      <alignment horizontal="center"/>
    </xf>
    <xf numFmtId="0" fontId="3" fillId="2" borderId="0" xfId="0" applyFont="1" applyFill="1" applyBorder="1" applyProtection="1"/>
    <xf numFmtId="0" fontId="3" fillId="2" borderId="45" xfId="0" applyFont="1" applyFill="1" applyBorder="1" applyProtection="1"/>
  </cellXfs>
  <cellStyles count="33">
    <cellStyle name="Comma 2" xfId="2"/>
    <cellStyle name="Euro" xfId="3"/>
    <cellStyle name="Migliaia (0)_CE01 Abruzzo AssOspedaliera" xfId="4"/>
    <cellStyle name="Migliaia [0]" xfId="1" builtinId="6"/>
    <cellStyle name="Migliaia [0] 2" xfId="5"/>
    <cellStyle name="Migliaia [0] 2 2" xfId="6"/>
    <cellStyle name="Migliaia [0] 3" xfId="7"/>
    <cellStyle name="Migliaia [0] 3 2" xfId="8"/>
    <cellStyle name="Migliaia [0] 4" xfId="9"/>
    <cellStyle name="Migliaia [0] 4 2" xfId="10"/>
    <cellStyle name="Migliaia 2" xfId="11"/>
    <cellStyle name="Migliaia 2 2" xfId="12"/>
    <cellStyle name="Migliaia 3" xfId="13"/>
    <cellStyle name="Migliaia 3 2" xfId="14"/>
    <cellStyle name="Migliaia 4" xfId="15"/>
    <cellStyle name="Normal 2" xfId="16"/>
    <cellStyle name="Normal_Sheet1" xfId="17"/>
    <cellStyle name="Normale" xfId="0" builtinId="0"/>
    <cellStyle name="Normale 2" xfId="18"/>
    <cellStyle name="Normale 2 2" xfId="19"/>
    <cellStyle name="Normale 2 2 2" xfId="20"/>
    <cellStyle name="Normale 2 2_118_AO_Bilancio_2011 - 951" xfId="21"/>
    <cellStyle name="Normale 2_118_AO_Bilancio_2011 - 951" xfId="22"/>
    <cellStyle name="Normale 3" xfId="23"/>
    <cellStyle name="Normale 3 2" xfId="24"/>
    <cellStyle name="Normale 3_118_AO_Bilancio_2011 - 951" xfId="25"/>
    <cellStyle name="Normale 4" xfId="26"/>
    <cellStyle name="Percentuale 2" xfId="27"/>
    <cellStyle name="Percentuale 2 2" xfId="28"/>
    <cellStyle name="Percentuale 3" xfId="29"/>
    <cellStyle name="SAS FM Row drillable header" xfId="30"/>
    <cellStyle name="SAS FM Row header" xfId="31"/>
    <cellStyle name="Valuta (0)_CE01 Abruzzo AssOspedaliera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Ragioneria/angela/Bilancio/2018/CONSUNTIVO/CONSUNTIVO2018/MODELLI%20NUOVI%2023.04.19/modello_la_20190307_154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FRONTESPIZIO"/>
      <sheetName val="MODELLO LA"/>
      <sheetName val="ALLEGATI"/>
      <sheetName val="LA-San-Ter-118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704</v>
          </cell>
        </row>
        <row r="3">
          <cell r="B3" t="str">
            <v>2018</v>
          </cell>
        </row>
      </sheetData>
      <sheetData sheetId="1" refreshError="1"/>
      <sheetData sheetId="2"/>
      <sheetData sheetId="3" refreshError="1"/>
      <sheetData sheetId="4">
        <row r="19">
          <cell r="E19">
            <v>1</v>
          </cell>
          <cell r="F19">
            <v>5</v>
          </cell>
          <cell r="H19">
            <v>33</v>
          </cell>
          <cell r="I19">
            <v>46</v>
          </cell>
          <cell r="J19">
            <v>164</v>
          </cell>
          <cell r="K19">
            <v>1</v>
          </cell>
          <cell r="L19">
            <v>71</v>
          </cell>
          <cell r="M19">
            <v>15</v>
          </cell>
          <cell r="N19">
            <v>14</v>
          </cell>
          <cell r="P19">
            <v>16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45">
          <cell r="E45">
            <v>613</v>
          </cell>
        </row>
        <row r="46">
          <cell r="E46">
            <v>17673</v>
          </cell>
        </row>
        <row r="49">
          <cell r="E49">
            <v>147</v>
          </cell>
          <cell r="F49">
            <v>57</v>
          </cell>
          <cell r="G49">
            <v>9</v>
          </cell>
          <cell r="H49">
            <v>62</v>
          </cell>
          <cell r="I49">
            <v>2941</v>
          </cell>
          <cell r="J49">
            <v>5004</v>
          </cell>
          <cell r="K49">
            <v>38</v>
          </cell>
          <cell r="L49">
            <v>1007</v>
          </cell>
          <cell r="M49">
            <v>775</v>
          </cell>
          <cell r="N49">
            <v>588</v>
          </cell>
          <cell r="O49">
            <v>26</v>
          </cell>
          <cell r="P49">
            <v>1050</v>
          </cell>
        </row>
        <row r="50">
          <cell r="E50">
            <v>57</v>
          </cell>
          <cell r="F50">
            <v>2</v>
          </cell>
          <cell r="G50">
            <v>3</v>
          </cell>
          <cell r="H50">
            <v>86</v>
          </cell>
          <cell r="I50">
            <v>65</v>
          </cell>
          <cell r="J50">
            <v>222</v>
          </cell>
          <cell r="K50">
            <v>1</v>
          </cell>
          <cell r="L50">
            <v>71</v>
          </cell>
          <cell r="M50">
            <v>33</v>
          </cell>
          <cell r="N50">
            <v>19</v>
          </cell>
          <cell r="O50">
            <v>1</v>
          </cell>
          <cell r="P50">
            <v>21</v>
          </cell>
        </row>
        <row r="51">
          <cell r="E51">
            <v>98</v>
          </cell>
          <cell r="F51">
            <v>53</v>
          </cell>
          <cell r="G51">
            <v>3</v>
          </cell>
          <cell r="H51">
            <v>39</v>
          </cell>
          <cell r="I51">
            <v>1291</v>
          </cell>
          <cell r="J51">
            <v>4109</v>
          </cell>
          <cell r="K51">
            <v>12</v>
          </cell>
          <cell r="L51">
            <v>607</v>
          </cell>
          <cell r="M51">
            <v>498</v>
          </cell>
          <cell r="N51">
            <v>391</v>
          </cell>
          <cell r="O51">
            <v>9</v>
          </cell>
          <cell r="P51">
            <v>346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83">
          <cell r="E83">
            <v>330</v>
          </cell>
          <cell r="F83">
            <v>58</v>
          </cell>
          <cell r="G83">
            <v>10</v>
          </cell>
          <cell r="H83">
            <v>38</v>
          </cell>
          <cell r="I83">
            <v>915</v>
          </cell>
          <cell r="J83">
            <v>1811</v>
          </cell>
          <cell r="K83">
            <v>6</v>
          </cell>
          <cell r="L83">
            <v>561</v>
          </cell>
          <cell r="M83">
            <v>165</v>
          </cell>
          <cell r="N83">
            <v>203</v>
          </cell>
          <cell r="O83">
            <v>4</v>
          </cell>
          <cell r="P83">
            <v>167</v>
          </cell>
        </row>
        <row r="87">
          <cell r="E87">
            <v>661</v>
          </cell>
          <cell r="F87">
            <v>28</v>
          </cell>
          <cell r="G87">
            <v>6</v>
          </cell>
          <cell r="H87">
            <v>141</v>
          </cell>
          <cell r="I87">
            <v>591</v>
          </cell>
          <cell r="J87">
            <v>885</v>
          </cell>
          <cell r="K87">
            <v>4</v>
          </cell>
          <cell r="L87">
            <v>259</v>
          </cell>
          <cell r="M87">
            <v>127</v>
          </cell>
          <cell r="N87">
            <v>171</v>
          </cell>
          <cell r="O87">
            <v>3</v>
          </cell>
          <cell r="P87">
            <v>104</v>
          </cell>
        </row>
        <row r="88">
          <cell r="E88">
            <v>12903</v>
          </cell>
          <cell r="F88">
            <v>575</v>
          </cell>
          <cell r="G88">
            <v>115</v>
          </cell>
          <cell r="H88">
            <v>2508</v>
          </cell>
          <cell r="I88">
            <v>11457</v>
          </cell>
          <cell r="J88">
            <v>29112</v>
          </cell>
          <cell r="K88">
            <v>80</v>
          </cell>
          <cell r="L88">
            <v>5749</v>
          </cell>
          <cell r="M88">
            <v>3087</v>
          </cell>
          <cell r="N88">
            <v>3416</v>
          </cell>
          <cell r="O88">
            <v>54</v>
          </cell>
          <cell r="P88">
            <v>2182</v>
          </cell>
        </row>
        <row r="91">
          <cell r="E91">
            <v>1060</v>
          </cell>
          <cell r="F91">
            <v>103</v>
          </cell>
          <cell r="G91">
            <v>35</v>
          </cell>
          <cell r="H91">
            <v>2388</v>
          </cell>
          <cell r="I91">
            <v>4693</v>
          </cell>
          <cell r="J91">
            <v>6981</v>
          </cell>
          <cell r="K91">
            <v>10</v>
          </cell>
          <cell r="L91">
            <v>950</v>
          </cell>
          <cell r="M91">
            <v>419</v>
          </cell>
          <cell r="N91">
            <v>1017</v>
          </cell>
          <cell r="O91">
            <v>6</v>
          </cell>
          <cell r="P91">
            <v>272</v>
          </cell>
        </row>
        <row r="93">
          <cell r="E93">
            <v>29</v>
          </cell>
          <cell r="F93">
            <v>3</v>
          </cell>
          <cell r="G93">
            <v>2</v>
          </cell>
          <cell r="H93">
            <v>16</v>
          </cell>
          <cell r="I93">
            <v>41</v>
          </cell>
          <cell r="J93">
            <v>118</v>
          </cell>
          <cell r="L93">
            <v>25</v>
          </cell>
          <cell r="M93">
            <v>14</v>
          </cell>
          <cell r="N93">
            <v>14</v>
          </cell>
          <cell r="P93">
            <v>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topLeftCell="D15" zoomScaleNormal="100" workbookViewId="0">
      <selection activeCell="F7" sqref="F7"/>
    </sheetView>
  </sheetViews>
  <sheetFormatPr defaultRowHeight="11.25" x14ac:dyDescent="0.2"/>
  <cols>
    <col min="1" max="1" width="0" style="8" hidden="1" customWidth="1"/>
    <col min="2" max="2" width="4.42578125" style="8" hidden="1" customWidth="1"/>
    <col min="3" max="3" width="3" style="8" hidden="1" customWidth="1"/>
    <col min="4" max="4" width="6.7109375" style="8" customWidth="1"/>
    <col min="5" max="5" width="41.7109375" style="8" customWidth="1"/>
    <col min="6" max="6" width="12.5703125" style="8" customWidth="1"/>
    <col min="7" max="7" width="15.140625" style="8" customWidth="1"/>
    <col min="8" max="8" width="10.5703125" style="8" customWidth="1"/>
    <col min="9" max="9" width="13" style="8" customWidth="1"/>
    <col min="10" max="10" width="10.85546875" style="8" customWidth="1"/>
    <col min="11" max="12" width="12.140625" style="8" customWidth="1"/>
    <col min="13" max="13" width="13" style="8" customWidth="1"/>
    <col min="14" max="14" width="12.140625" style="8" customWidth="1"/>
    <col min="15" max="15" width="13.140625" style="8" customWidth="1"/>
    <col min="16" max="16" width="12.7109375" style="8" customWidth="1"/>
    <col min="17" max="17" width="12.28515625" style="8" customWidth="1"/>
    <col min="18" max="18" width="13.85546875" style="8" customWidth="1"/>
    <col min="19" max="16384" width="9.140625" style="8"/>
  </cols>
  <sheetData>
    <row r="1" spans="1:18" s="1" customFormat="1" ht="32.25" hidden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7" t="s">
        <v>17</v>
      </c>
    </row>
    <row r="2" spans="1:18" s="1" customFormat="1" hidden="1" x14ac:dyDescent="0.2">
      <c r="A2" s="1" t="s">
        <v>18</v>
      </c>
      <c r="B2" s="1" t="s">
        <v>18</v>
      </c>
      <c r="C2" s="1" t="s">
        <v>18</v>
      </c>
      <c r="D2" s="1" t="s">
        <v>18</v>
      </c>
      <c r="E2" s="2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</row>
    <row r="3" spans="1:18" ht="35.25" customHeight="1" x14ac:dyDescent="0.25">
      <c r="D3" s="9" t="s">
        <v>19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2" thickBot="1" x14ac:dyDescent="0.25"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.75" customHeight="1" thickBot="1" x14ac:dyDescent="0.25">
      <c r="D5" s="11"/>
      <c r="E5" s="12" t="s">
        <v>20</v>
      </c>
      <c r="F5" s="13"/>
      <c r="G5" s="13"/>
      <c r="H5" s="14"/>
      <c r="I5" s="15"/>
      <c r="J5" s="16"/>
      <c r="K5" s="17"/>
      <c r="L5" s="18" t="s">
        <v>21</v>
      </c>
      <c r="M5" s="19"/>
      <c r="N5" s="19"/>
      <c r="O5" s="19"/>
      <c r="P5" s="20"/>
      <c r="Q5" s="15"/>
      <c r="R5" s="21"/>
    </row>
    <row r="6" spans="1:18" ht="12" customHeight="1" thickBot="1" x14ac:dyDescent="0.25">
      <c r="D6" s="11"/>
      <c r="E6" s="22"/>
      <c r="F6" s="23"/>
      <c r="G6" s="23"/>
      <c r="H6" s="24"/>
      <c r="I6" s="15"/>
      <c r="J6" s="16"/>
      <c r="K6" s="17"/>
      <c r="L6" s="25"/>
      <c r="M6" s="26"/>
      <c r="N6" s="26"/>
      <c r="O6" s="26"/>
      <c r="P6" s="27"/>
      <c r="Q6" s="15"/>
      <c r="R6" s="21"/>
    </row>
    <row r="7" spans="1:18" ht="17.25" customHeight="1" thickBot="1" x14ac:dyDescent="0.25">
      <c r="D7" s="11"/>
      <c r="E7" s="28" t="s">
        <v>22</v>
      </c>
      <c r="F7" s="29" t="s">
        <v>23</v>
      </c>
      <c r="G7" s="30" t="s">
        <v>24</v>
      </c>
      <c r="H7" s="31" t="str">
        <f>[1]Info!$B$2</f>
        <v>704</v>
      </c>
      <c r="I7" s="15"/>
      <c r="J7" s="16"/>
      <c r="K7" s="17"/>
      <c r="L7" s="32" t="s">
        <v>25</v>
      </c>
      <c r="M7" s="33"/>
      <c r="N7" s="34"/>
      <c r="O7" s="35" t="str">
        <f>[1]Info!$B$3</f>
        <v>2018</v>
      </c>
      <c r="P7" s="36"/>
      <c r="Q7" s="15"/>
      <c r="R7" s="21"/>
    </row>
    <row r="8" spans="1:18" ht="12" customHeight="1" thickBot="1" x14ac:dyDescent="0.25">
      <c r="D8" s="11"/>
      <c r="E8" s="37"/>
      <c r="F8" s="38"/>
      <c r="G8" s="38"/>
      <c r="H8" s="39"/>
      <c r="I8" s="15"/>
      <c r="J8" s="16"/>
      <c r="K8" s="17"/>
      <c r="L8" s="40"/>
      <c r="M8" s="41"/>
      <c r="N8" s="41"/>
      <c r="O8" s="41"/>
      <c r="P8" s="42"/>
      <c r="Q8" s="15"/>
      <c r="R8" s="21"/>
    </row>
    <row r="9" spans="1:18" ht="12" thickBot="1" x14ac:dyDescent="0.25">
      <c r="D9" s="43"/>
      <c r="E9" s="44" t="s">
        <v>26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8" ht="32.25" customHeight="1" x14ac:dyDescent="0.2">
      <c r="D10" s="45"/>
      <c r="E10" s="46" t="s">
        <v>27</v>
      </c>
      <c r="F10" s="47" t="s">
        <v>28</v>
      </c>
      <c r="G10" s="48"/>
      <c r="H10" s="49" t="s">
        <v>29</v>
      </c>
      <c r="I10" s="49"/>
      <c r="J10" s="49"/>
      <c r="K10" s="50" t="s">
        <v>10</v>
      </c>
      <c r="L10" s="50" t="s">
        <v>11</v>
      </c>
      <c r="M10" s="50" t="s">
        <v>12</v>
      </c>
      <c r="N10" s="49" t="s">
        <v>13</v>
      </c>
      <c r="O10" s="49" t="s">
        <v>14</v>
      </c>
      <c r="P10" s="49" t="s">
        <v>15</v>
      </c>
      <c r="Q10" s="49" t="s">
        <v>16</v>
      </c>
      <c r="R10" s="51" t="s">
        <v>30</v>
      </c>
    </row>
    <row r="11" spans="1:18" x14ac:dyDescent="0.2">
      <c r="D11" s="52"/>
      <c r="E11" s="53"/>
      <c r="F11" s="54" t="s">
        <v>31</v>
      </c>
      <c r="G11" s="55" t="s">
        <v>32</v>
      </c>
      <c r="H11" s="56" t="s">
        <v>7</v>
      </c>
      <c r="I11" s="56" t="s">
        <v>8</v>
      </c>
      <c r="J11" s="56" t="s">
        <v>9</v>
      </c>
      <c r="K11" s="57"/>
      <c r="L11" s="57"/>
      <c r="M11" s="57"/>
      <c r="N11" s="56"/>
      <c r="O11" s="58"/>
      <c r="P11" s="58"/>
      <c r="Q11" s="58"/>
      <c r="R11" s="59"/>
    </row>
    <row r="12" spans="1:18" ht="42" customHeight="1" thickBot="1" x14ac:dyDescent="0.25">
      <c r="D12" s="52"/>
      <c r="E12" s="60"/>
      <c r="F12" s="61"/>
      <c r="G12" s="62"/>
      <c r="H12" s="63"/>
      <c r="I12" s="63"/>
      <c r="J12" s="63"/>
      <c r="K12" s="62"/>
      <c r="L12" s="62"/>
      <c r="M12" s="62"/>
      <c r="N12" s="63"/>
      <c r="O12" s="64"/>
      <c r="P12" s="64"/>
      <c r="Q12" s="64"/>
      <c r="R12" s="65"/>
    </row>
    <row r="13" spans="1:18" ht="12" thickBot="1" x14ac:dyDescent="0.25">
      <c r="D13" s="66"/>
      <c r="E13" s="67" t="s">
        <v>33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</row>
    <row r="14" spans="1:18" x14ac:dyDescent="0.2">
      <c r="A14" s="8" t="str">
        <f>H7</f>
        <v>704</v>
      </c>
      <c r="B14" s="8" t="s">
        <v>34</v>
      </c>
      <c r="C14" s="8" t="s">
        <v>35</v>
      </c>
      <c r="D14" s="70">
        <v>10100</v>
      </c>
      <c r="E14" s="71" t="s">
        <v>36</v>
      </c>
      <c r="F14" s="72">
        <f>+'[1]LA-San-Ter-118'!E17</f>
        <v>0</v>
      </c>
      <c r="G14" s="73">
        <f>+'[1]LA-San-Ter-118'!F17</f>
        <v>0</v>
      </c>
      <c r="H14" s="74">
        <f>+'[1]LA-San-Ter-118'!G17</f>
        <v>0</v>
      </c>
      <c r="I14" s="74">
        <f>+'[1]LA-San-Ter-118'!H17</f>
        <v>0</v>
      </c>
      <c r="J14" s="74">
        <f>+'[1]LA-San-Ter-118'!I17</f>
        <v>0</v>
      </c>
      <c r="K14" s="73">
        <f>+'[1]LA-San-Ter-118'!J17</f>
        <v>0</v>
      </c>
      <c r="L14" s="73">
        <f>+'[1]LA-San-Ter-118'!K17</f>
        <v>0</v>
      </c>
      <c r="M14" s="73">
        <f>+'[1]LA-San-Ter-118'!L17</f>
        <v>0</v>
      </c>
      <c r="N14" s="74">
        <f>+'[1]LA-San-Ter-118'!M17</f>
        <v>0</v>
      </c>
      <c r="O14" s="74">
        <f>+'[1]LA-San-Ter-118'!N17</f>
        <v>0</v>
      </c>
      <c r="P14" s="74">
        <f>+'[1]LA-San-Ter-118'!O17</f>
        <v>0</v>
      </c>
      <c r="Q14" s="74">
        <f>+'[1]LA-San-Ter-118'!P17</f>
        <v>0</v>
      </c>
      <c r="R14" s="75">
        <f t="shared" ref="R14:R19" si="0">SUM(F14:Q14)</f>
        <v>0</v>
      </c>
    </row>
    <row r="15" spans="1:18" ht="13.15" customHeight="1" x14ac:dyDescent="0.2">
      <c r="A15" s="8" t="str">
        <f>A14</f>
        <v>704</v>
      </c>
      <c r="B15" s="8" t="s">
        <v>34</v>
      </c>
      <c r="C15" s="8" t="s">
        <v>35</v>
      </c>
      <c r="D15" s="70">
        <v>10200</v>
      </c>
      <c r="E15" s="71" t="s">
        <v>37</v>
      </c>
      <c r="F15" s="76">
        <f>+'[1]LA-San-Ter-118'!E18</f>
        <v>0</v>
      </c>
      <c r="G15" s="77">
        <f>+'[1]LA-San-Ter-118'!F18</f>
        <v>0</v>
      </c>
      <c r="H15" s="78">
        <f>+'[1]LA-San-Ter-118'!G18</f>
        <v>0</v>
      </c>
      <c r="I15" s="78">
        <f>+'[1]LA-San-Ter-118'!H18</f>
        <v>0</v>
      </c>
      <c r="J15" s="78">
        <f>+'[1]LA-San-Ter-118'!I18</f>
        <v>0</v>
      </c>
      <c r="K15" s="77">
        <f>+'[1]LA-San-Ter-118'!J18</f>
        <v>0</v>
      </c>
      <c r="L15" s="77">
        <f>+'[1]LA-San-Ter-118'!K18</f>
        <v>0</v>
      </c>
      <c r="M15" s="77">
        <f>+'[1]LA-San-Ter-118'!L18</f>
        <v>0</v>
      </c>
      <c r="N15" s="78">
        <f>+'[1]LA-San-Ter-118'!M18</f>
        <v>0</v>
      </c>
      <c r="O15" s="78">
        <f>+'[1]LA-San-Ter-118'!N18</f>
        <v>0</v>
      </c>
      <c r="P15" s="78">
        <f>+'[1]LA-San-Ter-118'!O18</f>
        <v>0</v>
      </c>
      <c r="Q15" s="78">
        <f>+'[1]LA-San-Ter-118'!P18</f>
        <v>0</v>
      </c>
      <c r="R15" s="79">
        <f t="shared" si="0"/>
        <v>0</v>
      </c>
    </row>
    <row r="16" spans="1:18" ht="26.25" customHeight="1" x14ac:dyDescent="0.2">
      <c r="A16" s="8" t="str">
        <f>A15</f>
        <v>704</v>
      </c>
      <c r="B16" s="8" t="s">
        <v>34</v>
      </c>
      <c r="C16" s="8" t="s">
        <v>35</v>
      </c>
      <c r="D16" s="70">
        <v>10300</v>
      </c>
      <c r="E16" s="71" t="s">
        <v>38</v>
      </c>
      <c r="F16" s="76">
        <f>+'[1]LA-San-Ter-118'!E19</f>
        <v>1</v>
      </c>
      <c r="G16" s="77">
        <f>+'[1]LA-San-Ter-118'!F19</f>
        <v>5</v>
      </c>
      <c r="H16" s="78">
        <f>+'[1]LA-San-Ter-118'!G19</f>
        <v>0</v>
      </c>
      <c r="I16" s="78">
        <f>+'[1]LA-San-Ter-118'!H19</f>
        <v>33</v>
      </c>
      <c r="J16" s="78">
        <f>+'[1]LA-San-Ter-118'!I19</f>
        <v>46</v>
      </c>
      <c r="K16" s="77">
        <f>+'[1]LA-San-Ter-118'!J19</f>
        <v>164</v>
      </c>
      <c r="L16" s="77">
        <f>+'[1]LA-San-Ter-118'!K19</f>
        <v>1</v>
      </c>
      <c r="M16" s="77">
        <f>+'[1]LA-San-Ter-118'!L19</f>
        <v>71</v>
      </c>
      <c r="N16" s="78">
        <f>+'[1]LA-San-Ter-118'!M19</f>
        <v>15</v>
      </c>
      <c r="O16" s="78">
        <f>+'[1]LA-San-Ter-118'!N19</f>
        <v>14</v>
      </c>
      <c r="P16" s="78">
        <f>+'[1]LA-San-Ter-118'!O19</f>
        <v>0</v>
      </c>
      <c r="Q16" s="78">
        <f>+'[1]LA-San-Ter-118'!P19</f>
        <v>16</v>
      </c>
      <c r="R16" s="79">
        <f t="shared" si="0"/>
        <v>366</v>
      </c>
    </row>
    <row r="17" spans="1:18" x14ac:dyDescent="0.2">
      <c r="A17" s="8" t="str">
        <f>A16</f>
        <v>704</v>
      </c>
      <c r="B17" s="8" t="s">
        <v>34</v>
      </c>
      <c r="C17" s="8" t="s">
        <v>35</v>
      </c>
      <c r="D17" s="70">
        <v>10400</v>
      </c>
      <c r="E17" s="71" t="s">
        <v>39</v>
      </c>
      <c r="F17" s="76">
        <f>+'[1]LA-San-Ter-118'!E20</f>
        <v>0</v>
      </c>
      <c r="G17" s="77">
        <f>+'[1]LA-San-Ter-118'!F20</f>
        <v>0</v>
      </c>
      <c r="H17" s="78">
        <f>+'[1]LA-San-Ter-118'!G20</f>
        <v>0</v>
      </c>
      <c r="I17" s="78">
        <f>+'[1]LA-San-Ter-118'!H20</f>
        <v>0</v>
      </c>
      <c r="J17" s="78">
        <f>+'[1]LA-San-Ter-118'!I20</f>
        <v>0</v>
      </c>
      <c r="K17" s="77">
        <f>+'[1]LA-San-Ter-118'!J20</f>
        <v>0</v>
      </c>
      <c r="L17" s="77">
        <f>+'[1]LA-San-Ter-118'!K20</f>
        <v>0</v>
      </c>
      <c r="M17" s="77">
        <f>+'[1]LA-San-Ter-118'!L20</f>
        <v>0</v>
      </c>
      <c r="N17" s="78">
        <f>+'[1]LA-San-Ter-118'!M20</f>
        <v>0</v>
      </c>
      <c r="O17" s="78">
        <f>+'[1]LA-San-Ter-118'!N20</f>
        <v>0</v>
      </c>
      <c r="P17" s="78">
        <f>+'[1]LA-San-Ter-118'!O20</f>
        <v>0</v>
      </c>
      <c r="Q17" s="78">
        <f>+'[1]LA-San-Ter-118'!P20</f>
        <v>0</v>
      </c>
      <c r="R17" s="79">
        <f t="shared" si="0"/>
        <v>0</v>
      </c>
    </row>
    <row r="18" spans="1:18" ht="24.75" customHeight="1" x14ac:dyDescent="0.2">
      <c r="A18" s="8" t="str">
        <f>A17</f>
        <v>704</v>
      </c>
      <c r="B18" s="8" t="s">
        <v>34</v>
      </c>
      <c r="C18" s="8" t="s">
        <v>35</v>
      </c>
      <c r="D18" s="66">
        <v>10500</v>
      </c>
      <c r="E18" s="71" t="s">
        <v>40</v>
      </c>
      <c r="F18" s="76">
        <f>+'[1]LA-San-Ter-118'!E21</f>
        <v>0</v>
      </c>
      <c r="G18" s="78">
        <f>+'[1]LA-San-Ter-118'!F21</f>
        <v>0</v>
      </c>
      <c r="H18" s="78">
        <f>+'[1]LA-San-Ter-118'!G21</f>
        <v>0</v>
      </c>
      <c r="I18" s="78">
        <f>+'[1]LA-San-Ter-118'!H21</f>
        <v>0</v>
      </c>
      <c r="J18" s="78">
        <f>+'[1]LA-San-Ter-118'!I21</f>
        <v>0</v>
      </c>
      <c r="K18" s="78">
        <f>+'[1]LA-San-Ter-118'!J21</f>
        <v>0</v>
      </c>
      <c r="L18" s="78">
        <f>+'[1]LA-San-Ter-118'!K21</f>
        <v>0</v>
      </c>
      <c r="M18" s="78">
        <f>+'[1]LA-San-Ter-118'!L21</f>
        <v>0</v>
      </c>
      <c r="N18" s="78">
        <f>+'[1]LA-San-Ter-118'!M21</f>
        <v>0</v>
      </c>
      <c r="O18" s="78">
        <f>+'[1]LA-San-Ter-118'!N21</f>
        <v>0</v>
      </c>
      <c r="P18" s="78">
        <f>+'[1]LA-San-Ter-118'!O21</f>
        <v>0</v>
      </c>
      <c r="Q18" s="78">
        <f>+'[1]LA-San-Ter-118'!P21</f>
        <v>0</v>
      </c>
      <c r="R18" s="79">
        <f t="shared" si="0"/>
        <v>0</v>
      </c>
    </row>
    <row r="19" spans="1:18" x14ac:dyDescent="0.2">
      <c r="A19" s="8" t="str">
        <f>A18</f>
        <v>704</v>
      </c>
      <c r="B19" s="8" t="s">
        <v>34</v>
      </c>
      <c r="C19" s="8" t="s">
        <v>35</v>
      </c>
      <c r="D19" s="66">
        <v>10600</v>
      </c>
      <c r="E19" s="71" t="s">
        <v>41</v>
      </c>
      <c r="F19" s="76">
        <f>+'[1]LA-San-Ter-118'!E25</f>
        <v>0</v>
      </c>
      <c r="G19" s="78">
        <f>+'[1]LA-San-Ter-118'!F25</f>
        <v>0</v>
      </c>
      <c r="H19" s="78">
        <f>+'[1]LA-San-Ter-118'!G25</f>
        <v>0</v>
      </c>
      <c r="I19" s="78">
        <f>+'[1]LA-San-Ter-118'!H25</f>
        <v>0</v>
      </c>
      <c r="J19" s="78">
        <f>+'[1]LA-San-Ter-118'!I25</f>
        <v>0</v>
      </c>
      <c r="K19" s="78">
        <f>+'[1]LA-San-Ter-118'!J25</f>
        <v>0</v>
      </c>
      <c r="L19" s="78">
        <f>+'[1]LA-San-Ter-118'!K25</f>
        <v>0</v>
      </c>
      <c r="M19" s="78">
        <f>+'[1]LA-San-Ter-118'!L25</f>
        <v>0</v>
      </c>
      <c r="N19" s="78">
        <f>+'[1]LA-San-Ter-118'!M25</f>
        <v>0</v>
      </c>
      <c r="O19" s="78">
        <f>+'[1]LA-San-Ter-118'!N25</f>
        <v>0</v>
      </c>
      <c r="P19" s="78">
        <f>+'[1]LA-San-Ter-118'!O25</f>
        <v>0</v>
      </c>
      <c r="Q19" s="78">
        <f>+'[1]LA-San-Ter-118'!P25</f>
        <v>0</v>
      </c>
      <c r="R19" s="79">
        <f t="shared" si="0"/>
        <v>0</v>
      </c>
    </row>
    <row r="20" spans="1:18" ht="12" thickBot="1" x14ac:dyDescent="0.25">
      <c r="D20" s="80">
        <v>19999</v>
      </c>
      <c r="E20" s="81" t="s">
        <v>30</v>
      </c>
      <c r="F20" s="82">
        <f t="shared" ref="F20:R20" si="1">SUM(F14:F19)</f>
        <v>1</v>
      </c>
      <c r="G20" s="83">
        <f t="shared" si="1"/>
        <v>5</v>
      </c>
      <c r="H20" s="84">
        <f t="shared" si="1"/>
        <v>0</v>
      </c>
      <c r="I20" s="84">
        <f t="shared" si="1"/>
        <v>33</v>
      </c>
      <c r="J20" s="84">
        <f t="shared" si="1"/>
        <v>46</v>
      </c>
      <c r="K20" s="85">
        <f t="shared" si="1"/>
        <v>164</v>
      </c>
      <c r="L20" s="85">
        <f t="shared" si="1"/>
        <v>1</v>
      </c>
      <c r="M20" s="85">
        <f t="shared" si="1"/>
        <v>71</v>
      </c>
      <c r="N20" s="84">
        <f t="shared" si="1"/>
        <v>15</v>
      </c>
      <c r="O20" s="84">
        <f t="shared" si="1"/>
        <v>14</v>
      </c>
      <c r="P20" s="84">
        <f t="shared" si="1"/>
        <v>0</v>
      </c>
      <c r="Q20" s="84">
        <f t="shared" si="1"/>
        <v>16</v>
      </c>
      <c r="R20" s="86">
        <f t="shared" si="1"/>
        <v>366</v>
      </c>
    </row>
    <row r="21" spans="1:18" ht="12" thickBot="1" x14ac:dyDescent="0.25">
      <c r="D21" s="80"/>
      <c r="E21" s="67" t="s">
        <v>42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</row>
    <row r="22" spans="1:18" x14ac:dyDescent="0.2">
      <c r="A22" s="8" t="str">
        <f>A19</f>
        <v>704</v>
      </c>
      <c r="B22" s="8" t="s">
        <v>34</v>
      </c>
      <c r="C22" s="8" t="s">
        <v>35</v>
      </c>
      <c r="D22" s="70">
        <v>20100</v>
      </c>
      <c r="E22" s="87" t="s">
        <v>43</v>
      </c>
      <c r="F22" s="72">
        <f>+'[1]LA-San-Ter-118'!E31</f>
        <v>0</v>
      </c>
      <c r="G22" s="73">
        <f>+'[1]LA-San-Ter-118'!F31</f>
        <v>0</v>
      </c>
      <c r="H22" s="74">
        <f>+'[1]LA-San-Ter-118'!G31</f>
        <v>0</v>
      </c>
      <c r="I22" s="74">
        <f>+'[1]LA-San-Ter-118'!H31</f>
        <v>0</v>
      </c>
      <c r="J22" s="74">
        <f>+'[1]LA-San-Ter-118'!I31</f>
        <v>0</v>
      </c>
      <c r="K22" s="73">
        <f>+'[1]LA-San-Ter-118'!J31</f>
        <v>0</v>
      </c>
      <c r="L22" s="73">
        <f>+'[1]LA-San-Ter-118'!K31</f>
        <v>0</v>
      </c>
      <c r="M22" s="73">
        <f>+'[1]LA-San-Ter-118'!L31</f>
        <v>0</v>
      </c>
      <c r="N22" s="74">
        <f>+'[1]LA-San-Ter-118'!M31</f>
        <v>0</v>
      </c>
      <c r="O22" s="74">
        <f>+'[1]LA-San-Ter-118'!N31</f>
        <v>0</v>
      </c>
      <c r="P22" s="74">
        <f>+'[1]LA-San-Ter-118'!O31</f>
        <v>0</v>
      </c>
      <c r="Q22" s="74">
        <f>+'[1]LA-San-Ter-118'!P31</f>
        <v>0</v>
      </c>
      <c r="R22" s="75">
        <f>SUM(F22:Q22)</f>
        <v>0</v>
      </c>
    </row>
    <row r="23" spans="1:18" x14ac:dyDescent="0.2">
      <c r="D23" s="66">
        <v>20200</v>
      </c>
      <c r="E23" s="87" t="s">
        <v>44</v>
      </c>
      <c r="F23" s="88"/>
      <c r="G23" s="89"/>
      <c r="H23" s="90"/>
      <c r="I23" s="90"/>
      <c r="J23" s="90"/>
      <c r="K23" s="89"/>
      <c r="L23" s="89"/>
      <c r="M23" s="89"/>
      <c r="N23" s="90"/>
      <c r="O23" s="90"/>
      <c r="P23" s="90"/>
      <c r="Q23" s="90"/>
      <c r="R23" s="91"/>
    </row>
    <row r="24" spans="1:18" x14ac:dyDescent="0.2">
      <c r="A24" s="8" t="str">
        <f>A22</f>
        <v>704</v>
      </c>
      <c r="B24" s="8" t="s">
        <v>34</v>
      </c>
      <c r="C24" s="8" t="s">
        <v>35</v>
      </c>
      <c r="D24" s="70">
        <v>20201</v>
      </c>
      <c r="E24" s="87" t="s">
        <v>45</v>
      </c>
      <c r="F24" s="76">
        <f>+'[1]LA-San-Ter-118'!E33</f>
        <v>0</v>
      </c>
      <c r="G24" s="77">
        <f>+'[1]LA-San-Ter-118'!F33</f>
        <v>0</v>
      </c>
      <c r="H24" s="78">
        <f>+'[1]LA-San-Ter-118'!G33</f>
        <v>0</v>
      </c>
      <c r="I24" s="78">
        <f>+'[1]LA-San-Ter-118'!H33</f>
        <v>0</v>
      </c>
      <c r="J24" s="78">
        <f>+'[1]LA-San-Ter-118'!I33</f>
        <v>0</v>
      </c>
      <c r="K24" s="77">
        <f>+'[1]LA-San-Ter-118'!J33</f>
        <v>0</v>
      </c>
      <c r="L24" s="77">
        <f>+'[1]LA-San-Ter-118'!K33</f>
        <v>0</v>
      </c>
      <c r="M24" s="77">
        <f>+'[1]LA-San-Ter-118'!L33</f>
        <v>0</v>
      </c>
      <c r="N24" s="78">
        <f>+'[1]LA-San-Ter-118'!M33</f>
        <v>0</v>
      </c>
      <c r="O24" s="78">
        <f>+'[1]LA-San-Ter-118'!N33</f>
        <v>0</v>
      </c>
      <c r="P24" s="78">
        <f>+'[1]LA-San-Ter-118'!O33</f>
        <v>0</v>
      </c>
      <c r="Q24" s="78">
        <f>+'[1]LA-San-Ter-118'!P33</f>
        <v>0</v>
      </c>
      <c r="R24" s="79">
        <f>SUM(F24:Q24)</f>
        <v>0</v>
      </c>
    </row>
    <row r="25" spans="1:18" x14ac:dyDescent="0.2">
      <c r="A25" s="8" t="str">
        <f>A24</f>
        <v>704</v>
      </c>
      <c r="B25" s="8" t="s">
        <v>34</v>
      </c>
      <c r="C25" s="8" t="s">
        <v>35</v>
      </c>
      <c r="D25" s="70">
        <v>20202</v>
      </c>
      <c r="E25" s="87" t="s">
        <v>46</v>
      </c>
      <c r="F25" s="76">
        <f>+'[1]LA-San-Ter-118'!E38</f>
        <v>0</v>
      </c>
      <c r="G25" s="77">
        <f>+'[1]LA-San-Ter-118'!F38</f>
        <v>0</v>
      </c>
      <c r="H25" s="78">
        <f>+'[1]LA-San-Ter-118'!G38</f>
        <v>0</v>
      </c>
      <c r="I25" s="78">
        <f>+'[1]LA-San-Ter-118'!H38</f>
        <v>0</v>
      </c>
      <c r="J25" s="78">
        <f>+'[1]LA-San-Ter-118'!I38</f>
        <v>0</v>
      </c>
      <c r="K25" s="77">
        <f>+'[1]LA-San-Ter-118'!J38</f>
        <v>0</v>
      </c>
      <c r="L25" s="77">
        <f>+'[1]LA-San-Ter-118'!K38</f>
        <v>0</v>
      </c>
      <c r="M25" s="77">
        <f>+'[1]LA-San-Ter-118'!L38</f>
        <v>0</v>
      </c>
      <c r="N25" s="78">
        <f>+'[1]LA-San-Ter-118'!M38</f>
        <v>0</v>
      </c>
      <c r="O25" s="78">
        <f>+'[1]LA-San-Ter-118'!N38</f>
        <v>0</v>
      </c>
      <c r="P25" s="78">
        <f>+'[1]LA-San-Ter-118'!O38</f>
        <v>0</v>
      </c>
      <c r="Q25" s="78">
        <f>+'[1]LA-San-Ter-118'!P38</f>
        <v>0</v>
      </c>
      <c r="R25" s="79">
        <f>SUM(F25:Q25)</f>
        <v>0</v>
      </c>
    </row>
    <row r="26" spans="1:18" x14ac:dyDescent="0.2">
      <c r="A26" s="8" t="str">
        <f>A24</f>
        <v>704</v>
      </c>
      <c r="B26" s="8" t="s">
        <v>34</v>
      </c>
      <c r="C26" s="8" t="s">
        <v>35</v>
      </c>
      <c r="D26" s="70">
        <v>20300</v>
      </c>
      <c r="E26" s="92" t="s">
        <v>47</v>
      </c>
      <c r="F26" s="76">
        <f>+'[1]LA-San-Ter-118'!E42</f>
        <v>0</v>
      </c>
      <c r="G26" s="77">
        <f>+'[1]LA-San-Ter-118'!F42</f>
        <v>0</v>
      </c>
      <c r="H26" s="78">
        <f>+'[1]LA-San-Ter-118'!G42</f>
        <v>0</v>
      </c>
      <c r="I26" s="78">
        <f>+'[1]LA-San-Ter-118'!H42</f>
        <v>0</v>
      </c>
      <c r="J26" s="78">
        <f>+'[1]LA-San-Ter-118'!I42</f>
        <v>0</v>
      </c>
      <c r="K26" s="77">
        <f>+'[1]LA-San-Ter-118'!J42</f>
        <v>0</v>
      </c>
      <c r="L26" s="77">
        <f>+'[1]LA-San-Ter-118'!K42</f>
        <v>0</v>
      </c>
      <c r="M26" s="77">
        <f>+'[1]LA-San-Ter-118'!L42</f>
        <v>0</v>
      </c>
      <c r="N26" s="78">
        <f>+'[1]LA-San-Ter-118'!M42</f>
        <v>0</v>
      </c>
      <c r="O26" s="78">
        <f>+'[1]LA-San-Ter-118'!N42</f>
        <v>0</v>
      </c>
      <c r="P26" s="78">
        <f>+'[1]LA-San-Ter-118'!O42</f>
        <v>0</v>
      </c>
      <c r="Q26" s="78">
        <f>+'[1]LA-San-Ter-118'!P42</f>
        <v>0</v>
      </c>
      <c r="R26" s="79">
        <f>SUM(F26:Q26)</f>
        <v>0</v>
      </c>
    </row>
    <row r="27" spans="1:18" x14ac:dyDescent="0.2">
      <c r="D27" s="70">
        <v>20400</v>
      </c>
      <c r="E27" s="87" t="s">
        <v>48</v>
      </c>
      <c r="F27" s="88"/>
      <c r="G27" s="89"/>
      <c r="H27" s="90"/>
      <c r="I27" s="90"/>
      <c r="J27" s="90"/>
      <c r="K27" s="89"/>
      <c r="L27" s="89"/>
      <c r="M27" s="89"/>
      <c r="N27" s="90"/>
      <c r="O27" s="90"/>
      <c r="P27" s="90"/>
      <c r="Q27" s="90"/>
      <c r="R27" s="91"/>
    </row>
    <row r="28" spans="1:18" ht="24" customHeight="1" x14ac:dyDescent="0.2">
      <c r="A28" s="8" t="str">
        <f>A26</f>
        <v>704</v>
      </c>
      <c r="B28" s="8" t="s">
        <v>34</v>
      </c>
      <c r="C28" s="8" t="s">
        <v>35</v>
      </c>
      <c r="D28" s="66">
        <v>20401</v>
      </c>
      <c r="E28" s="87" t="s">
        <v>49</v>
      </c>
      <c r="F28" s="76">
        <f>+'[1]LA-San-Ter-118'!E44</f>
        <v>0</v>
      </c>
      <c r="G28" s="77">
        <f>+'[1]LA-San-Ter-118'!F44</f>
        <v>0</v>
      </c>
      <c r="H28" s="78">
        <f>+'[1]LA-San-Ter-118'!G44</f>
        <v>0</v>
      </c>
      <c r="I28" s="78">
        <f>+'[1]LA-San-Ter-118'!H44</f>
        <v>0</v>
      </c>
      <c r="J28" s="78">
        <f>+'[1]LA-San-Ter-118'!I44</f>
        <v>0</v>
      </c>
      <c r="K28" s="77">
        <f>+'[1]LA-San-Ter-118'!J44</f>
        <v>0</v>
      </c>
      <c r="L28" s="77">
        <f>+'[1]LA-San-Ter-118'!K44</f>
        <v>0</v>
      </c>
      <c r="M28" s="77">
        <f>+'[1]LA-San-Ter-118'!L44</f>
        <v>0</v>
      </c>
      <c r="N28" s="78">
        <f>+'[1]LA-San-Ter-118'!M44</f>
        <v>0</v>
      </c>
      <c r="O28" s="78">
        <f>+'[1]LA-San-Ter-118'!N44</f>
        <v>0</v>
      </c>
      <c r="P28" s="78">
        <f>+'[1]LA-San-Ter-118'!O44</f>
        <v>0</v>
      </c>
      <c r="Q28" s="78">
        <f>+'[1]LA-San-Ter-118'!P44</f>
        <v>0</v>
      </c>
      <c r="R28" s="79">
        <f>SUM(F28:Q28)</f>
        <v>0</v>
      </c>
    </row>
    <row r="29" spans="1:18" ht="27" customHeight="1" x14ac:dyDescent="0.2">
      <c r="A29" s="8" t="str">
        <f>A28</f>
        <v>704</v>
      </c>
      <c r="B29" s="8" t="s">
        <v>34</v>
      </c>
      <c r="C29" s="8" t="s">
        <v>35</v>
      </c>
      <c r="D29" s="66">
        <v>20402</v>
      </c>
      <c r="E29" s="87" t="s">
        <v>50</v>
      </c>
      <c r="F29" s="76">
        <f>+'[1]LA-San-Ter-118'!E45+'[1]LA-San-Ter-118'!E46</f>
        <v>18286</v>
      </c>
      <c r="G29" s="78">
        <f>+'[1]LA-San-Ter-118'!F45+'[1]LA-San-Ter-118'!F46</f>
        <v>0</v>
      </c>
      <c r="H29" s="78">
        <f>+'[1]LA-San-Ter-118'!G45+'[1]LA-San-Ter-118'!G46</f>
        <v>0</v>
      </c>
      <c r="I29" s="78">
        <f>+'[1]LA-San-Ter-118'!H45+'[1]LA-San-Ter-118'!H46</f>
        <v>0</v>
      </c>
      <c r="J29" s="78">
        <f>+'[1]LA-San-Ter-118'!I45+'[1]LA-San-Ter-118'!I46</f>
        <v>0</v>
      </c>
      <c r="K29" s="78">
        <f>+'[1]LA-San-Ter-118'!J45+'[1]LA-San-Ter-118'!J46</f>
        <v>0</v>
      </c>
      <c r="L29" s="78">
        <f>+'[1]LA-San-Ter-118'!K45+'[1]LA-San-Ter-118'!K46</f>
        <v>0</v>
      </c>
      <c r="M29" s="78">
        <f>+'[1]LA-San-Ter-118'!L45+'[1]LA-San-Ter-118'!L46</f>
        <v>0</v>
      </c>
      <c r="N29" s="78">
        <f>+'[1]LA-San-Ter-118'!M45+'[1]LA-San-Ter-118'!M46</f>
        <v>0</v>
      </c>
      <c r="O29" s="78">
        <f>+'[1]LA-San-Ter-118'!N45+'[1]LA-San-Ter-118'!N46</f>
        <v>0</v>
      </c>
      <c r="P29" s="78">
        <f>+'[1]LA-San-Ter-118'!O45+'[1]LA-San-Ter-118'!O46</f>
        <v>0</v>
      </c>
      <c r="Q29" s="78">
        <f>+'[1]LA-San-Ter-118'!P45+'[1]LA-San-Ter-118'!P46</f>
        <v>0</v>
      </c>
      <c r="R29" s="79">
        <f>SUM(F29:Q29)</f>
        <v>18286</v>
      </c>
    </row>
    <row r="30" spans="1:18" x14ac:dyDescent="0.2">
      <c r="A30" s="8" t="str">
        <f>A29</f>
        <v>704</v>
      </c>
      <c r="B30" s="8" t="s">
        <v>34</v>
      </c>
      <c r="C30" s="8" t="s">
        <v>35</v>
      </c>
      <c r="D30" s="70">
        <v>20500</v>
      </c>
      <c r="E30" s="87" t="s">
        <v>51</v>
      </c>
      <c r="F30" s="76">
        <f>+'[1]LA-San-Ter-118'!E47</f>
        <v>0</v>
      </c>
      <c r="G30" s="77">
        <f>+'[1]LA-San-Ter-118'!F47</f>
        <v>0</v>
      </c>
      <c r="H30" s="78">
        <f>+'[1]LA-San-Ter-118'!G47</f>
        <v>0</v>
      </c>
      <c r="I30" s="78">
        <f>+'[1]LA-San-Ter-118'!H47</f>
        <v>0</v>
      </c>
      <c r="J30" s="78">
        <f>+'[1]LA-San-Ter-118'!I47</f>
        <v>0</v>
      </c>
      <c r="K30" s="77">
        <f>+'[1]LA-San-Ter-118'!J47</f>
        <v>0</v>
      </c>
      <c r="L30" s="77">
        <f>+'[1]LA-San-Ter-118'!K47</f>
        <v>0</v>
      </c>
      <c r="M30" s="77">
        <f>+'[1]LA-San-Ter-118'!L47</f>
        <v>0</v>
      </c>
      <c r="N30" s="78">
        <f>+'[1]LA-San-Ter-118'!M47</f>
        <v>0</v>
      </c>
      <c r="O30" s="78">
        <f>+'[1]LA-San-Ter-118'!N47</f>
        <v>0</v>
      </c>
      <c r="P30" s="78">
        <f>+'[1]LA-San-Ter-118'!O47</f>
        <v>0</v>
      </c>
      <c r="Q30" s="78">
        <f>+'[1]LA-San-Ter-118'!P47</f>
        <v>0</v>
      </c>
      <c r="R30" s="79">
        <f>SUM(F30:Q30)</f>
        <v>0</v>
      </c>
    </row>
    <row r="31" spans="1:18" x14ac:dyDescent="0.2">
      <c r="D31" s="66">
        <v>20600</v>
      </c>
      <c r="E31" s="87" t="s">
        <v>52</v>
      </c>
      <c r="F31" s="88"/>
      <c r="G31" s="89"/>
      <c r="H31" s="90"/>
      <c r="I31" s="90"/>
      <c r="J31" s="90"/>
      <c r="K31" s="89"/>
      <c r="L31" s="89"/>
      <c r="M31" s="89"/>
      <c r="N31" s="90"/>
      <c r="O31" s="90"/>
      <c r="P31" s="90"/>
      <c r="Q31" s="90"/>
      <c r="R31" s="91"/>
    </row>
    <row r="32" spans="1:18" x14ac:dyDescent="0.2">
      <c r="A32" s="8" t="str">
        <f>A30</f>
        <v>704</v>
      </c>
      <c r="B32" s="8" t="s">
        <v>34</v>
      </c>
      <c r="C32" s="8" t="s">
        <v>35</v>
      </c>
      <c r="D32" s="70">
        <v>20601</v>
      </c>
      <c r="E32" s="87" t="s">
        <v>53</v>
      </c>
      <c r="F32" s="76">
        <f>+'[1]LA-San-Ter-118'!E49</f>
        <v>147</v>
      </c>
      <c r="G32" s="77">
        <f>+'[1]LA-San-Ter-118'!F49</f>
        <v>57</v>
      </c>
      <c r="H32" s="78">
        <f>+'[1]LA-San-Ter-118'!G49</f>
        <v>9</v>
      </c>
      <c r="I32" s="78">
        <f>+'[1]LA-San-Ter-118'!H49</f>
        <v>62</v>
      </c>
      <c r="J32" s="78">
        <f>+'[1]LA-San-Ter-118'!I49</f>
        <v>2941</v>
      </c>
      <c r="K32" s="77">
        <f>+'[1]LA-San-Ter-118'!J49</f>
        <v>5004</v>
      </c>
      <c r="L32" s="77">
        <f>+'[1]LA-San-Ter-118'!K49</f>
        <v>38</v>
      </c>
      <c r="M32" s="77">
        <f>+'[1]LA-San-Ter-118'!L49</f>
        <v>1007</v>
      </c>
      <c r="N32" s="78">
        <f>+'[1]LA-San-Ter-118'!M49</f>
        <v>775</v>
      </c>
      <c r="O32" s="78">
        <f>+'[1]LA-San-Ter-118'!N49</f>
        <v>588</v>
      </c>
      <c r="P32" s="78">
        <f>+'[1]LA-San-Ter-118'!O49</f>
        <v>26</v>
      </c>
      <c r="Q32" s="78">
        <f>+'[1]LA-San-Ter-118'!P49</f>
        <v>1050</v>
      </c>
      <c r="R32" s="79">
        <f>SUM(F32:Q32)</f>
        <v>11704</v>
      </c>
    </row>
    <row r="33" spans="1:18" x14ac:dyDescent="0.2">
      <c r="A33" s="8" t="str">
        <f>A32</f>
        <v>704</v>
      </c>
      <c r="B33" s="8" t="s">
        <v>34</v>
      </c>
      <c r="C33" s="8" t="s">
        <v>35</v>
      </c>
      <c r="D33" s="70">
        <v>20602</v>
      </c>
      <c r="E33" s="87" t="s">
        <v>54</v>
      </c>
      <c r="F33" s="76">
        <f>+'[1]LA-San-Ter-118'!E50</f>
        <v>57</v>
      </c>
      <c r="G33" s="77">
        <f>+'[1]LA-San-Ter-118'!F50</f>
        <v>2</v>
      </c>
      <c r="H33" s="78">
        <f>+'[1]LA-San-Ter-118'!G50</f>
        <v>3</v>
      </c>
      <c r="I33" s="78">
        <f>+'[1]LA-San-Ter-118'!H50</f>
        <v>86</v>
      </c>
      <c r="J33" s="78">
        <f>+'[1]LA-San-Ter-118'!I50</f>
        <v>65</v>
      </c>
      <c r="K33" s="77">
        <f>+'[1]LA-San-Ter-118'!J50</f>
        <v>222</v>
      </c>
      <c r="L33" s="77">
        <f>+'[1]LA-San-Ter-118'!K50</f>
        <v>1</v>
      </c>
      <c r="M33" s="77">
        <f>+'[1]LA-San-Ter-118'!L50</f>
        <v>71</v>
      </c>
      <c r="N33" s="78">
        <f>+'[1]LA-San-Ter-118'!M50</f>
        <v>33</v>
      </c>
      <c r="O33" s="78">
        <f>+'[1]LA-San-Ter-118'!N50</f>
        <v>19</v>
      </c>
      <c r="P33" s="78">
        <f>+'[1]LA-San-Ter-118'!O50</f>
        <v>1</v>
      </c>
      <c r="Q33" s="78">
        <f>+'[1]LA-San-Ter-118'!P50</f>
        <v>21</v>
      </c>
      <c r="R33" s="79">
        <f>SUM(F33:Q33)</f>
        <v>581</v>
      </c>
    </row>
    <row r="34" spans="1:18" ht="21.75" customHeight="1" x14ac:dyDescent="0.2">
      <c r="A34" s="8" t="str">
        <f>A33</f>
        <v>704</v>
      </c>
      <c r="B34" s="8" t="s">
        <v>34</v>
      </c>
      <c r="C34" s="8" t="s">
        <v>35</v>
      </c>
      <c r="D34" s="70">
        <v>20603</v>
      </c>
      <c r="E34" s="87" t="s">
        <v>55</v>
      </c>
      <c r="F34" s="76">
        <f>+'[1]LA-San-Ter-118'!E51</f>
        <v>98</v>
      </c>
      <c r="G34" s="77">
        <f>+'[1]LA-San-Ter-118'!F51</f>
        <v>53</v>
      </c>
      <c r="H34" s="78">
        <f>+'[1]LA-San-Ter-118'!G51</f>
        <v>3</v>
      </c>
      <c r="I34" s="78">
        <f>+'[1]LA-San-Ter-118'!H51</f>
        <v>39</v>
      </c>
      <c r="J34" s="78">
        <f>+'[1]LA-San-Ter-118'!I51</f>
        <v>1291</v>
      </c>
      <c r="K34" s="77">
        <f>+'[1]LA-San-Ter-118'!J51</f>
        <v>4109</v>
      </c>
      <c r="L34" s="77">
        <f>+'[1]LA-San-Ter-118'!K51</f>
        <v>12</v>
      </c>
      <c r="M34" s="77">
        <f>+'[1]LA-San-Ter-118'!L51</f>
        <v>607</v>
      </c>
      <c r="N34" s="78">
        <f>+'[1]LA-San-Ter-118'!M51</f>
        <v>498</v>
      </c>
      <c r="O34" s="78">
        <f>+'[1]LA-San-Ter-118'!N51</f>
        <v>391</v>
      </c>
      <c r="P34" s="78">
        <f>+'[1]LA-San-Ter-118'!O51</f>
        <v>9</v>
      </c>
      <c r="Q34" s="78">
        <f>+'[1]LA-San-Ter-118'!P51</f>
        <v>346</v>
      </c>
      <c r="R34" s="79">
        <f>SUM(F34:Q34)</f>
        <v>7456</v>
      </c>
    </row>
    <row r="35" spans="1:18" x14ac:dyDescent="0.2">
      <c r="A35" s="8" t="str">
        <f>A34</f>
        <v>704</v>
      </c>
      <c r="B35" s="8" t="s">
        <v>34</v>
      </c>
      <c r="C35" s="8" t="s">
        <v>35</v>
      </c>
      <c r="D35" s="70">
        <v>20700</v>
      </c>
      <c r="E35" s="87" t="s">
        <v>56</v>
      </c>
      <c r="F35" s="76">
        <f>+'[1]LA-San-Ter-118'!E52</f>
        <v>0</v>
      </c>
      <c r="G35" s="77">
        <f>+'[1]LA-San-Ter-118'!F52</f>
        <v>0</v>
      </c>
      <c r="H35" s="78">
        <f>+'[1]LA-San-Ter-118'!G52</f>
        <v>0</v>
      </c>
      <c r="I35" s="78">
        <f>+'[1]LA-San-Ter-118'!H52</f>
        <v>0</v>
      </c>
      <c r="J35" s="78">
        <f>+'[1]LA-San-Ter-118'!I52</f>
        <v>0</v>
      </c>
      <c r="K35" s="77">
        <f>+'[1]LA-San-Ter-118'!J52</f>
        <v>0</v>
      </c>
      <c r="L35" s="77">
        <f>+'[1]LA-San-Ter-118'!K52</f>
        <v>0</v>
      </c>
      <c r="M35" s="77">
        <f>+'[1]LA-San-Ter-118'!L52</f>
        <v>0</v>
      </c>
      <c r="N35" s="78">
        <f>+'[1]LA-San-Ter-118'!M52</f>
        <v>0</v>
      </c>
      <c r="O35" s="78">
        <f>+'[1]LA-San-Ter-118'!N52</f>
        <v>0</v>
      </c>
      <c r="P35" s="78">
        <f>+'[1]LA-San-Ter-118'!O52</f>
        <v>0</v>
      </c>
      <c r="Q35" s="78">
        <f>+'[1]LA-San-Ter-118'!P52</f>
        <v>0</v>
      </c>
      <c r="R35" s="79">
        <f>SUM(F35:Q35)</f>
        <v>0</v>
      </c>
    </row>
    <row r="36" spans="1:18" ht="24.75" customHeight="1" x14ac:dyDescent="0.2">
      <c r="D36" s="70">
        <v>20800</v>
      </c>
      <c r="E36" s="93" t="s">
        <v>57</v>
      </c>
      <c r="F36" s="88"/>
      <c r="G36" s="89"/>
      <c r="H36" s="90"/>
      <c r="I36" s="90"/>
      <c r="J36" s="90"/>
      <c r="K36" s="89"/>
      <c r="L36" s="89"/>
      <c r="M36" s="89"/>
      <c r="N36" s="90"/>
      <c r="O36" s="90"/>
      <c r="P36" s="90"/>
      <c r="Q36" s="90"/>
      <c r="R36" s="91"/>
    </row>
    <row r="37" spans="1:18" ht="24.75" customHeight="1" x14ac:dyDescent="0.2">
      <c r="A37" s="8" t="str">
        <f>A35</f>
        <v>704</v>
      </c>
      <c r="B37" s="8" t="s">
        <v>34</v>
      </c>
      <c r="C37" s="8" t="s">
        <v>35</v>
      </c>
      <c r="D37" s="70">
        <v>20801</v>
      </c>
      <c r="E37" s="93" t="s">
        <v>58</v>
      </c>
      <c r="F37" s="76">
        <f>+'[1]LA-San-Ter-118'!E54</f>
        <v>0</v>
      </c>
      <c r="G37" s="77">
        <f>+'[1]LA-San-Ter-118'!F54</f>
        <v>0</v>
      </c>
      <c r="H37" s="78">
        <f>+'[1]LA-San-Ter-118'!G54</f>
        <v>0</v>
      </c>
      <c r="I37" s="78">
        <f>+'[1]LA-San-Ter-118'!H54</f>
        <v>0</v>
      </c>
      <c r="J37" s="78">
        <f>+'[1]LA-San-Ter-118'!I54</f>
        <v>0</v>
      </c>
      <c r="K37" s="77">
        <f>+'[1]LA-San-Ter-118'!J54</f>
        <v>0</v>
      </c>
      <c r="L37" s="77">
        <f>+'[1]LA-San-Ter-118'!K54</f>
        <v>0</v>
      </c>
      <c r="M37" s="77">
        <f>+'[1]LA-San-Ter-118'!L54</f>
        <v>0</v>
      </c>
      <c r="N37" s="78">
        <f>+'[1]LA-San-Ter-118'!M54</f>
        <v>0</v>
      </c>
      <c r="O37" s="78">
        <f>+'[1]LA-San-Ter-118'!N54</f>
        <v>0</v>
      </c>
      <c r="P37" s="78">
        <f>+'[1]LA-San-Ter-118'!O54</f>
        <v>0</v>
      </c>
      <c r="Q37" s="78">
        <f>+'[1]LA-San-Ter-118'!P54</f>
        <v>0</v>
      </c>
      <c r="R37" s="79">
        <f t="shared" ref="R37:R44" si="2">SUM(F37:Q37)</f>
        <v>0</v>
      </c>
    </row>
    <row r="38" spans="1:18" ht="24.75" customHeight="1" x14ac:dyDescent="0.2">
      <c r="A38" s="8" t="str">
        <f>A37</f>
        <v>704</v>
      </c>
      <c r="B38" s="8" t="s">
        <v>34</v>
      </c>
      <c r="C38" s="8" t="s">
        <v>35</v>
      </c>
      <c r="D38" s="70">
        <v>20802</v>
      </c>
      <c r="E38" s="93" t="s">
        <v>59</v>
      </c>
      <c r="F38" s="76">
        <f>+'[1]LA-San-Ter-118'!E55</f>
        <v>0</v>
      </c>
      <c r="G38" s="77">
        <f>+'[1]LA-San-Ter-118'!F55</f>
        <v>0</v>
      </c>
      <c r="H38" s="78">
        <f>+'[1]LA-San-Ter-118'!G55</f>
        <v>0</v>
      </c>
      <c r="I38" s="78">
        <f>+'[1]LA-San-Ter-118'!H55</f>
        <v>0</v>
      </c>
      <c r="J38" s="78">
        <f>+'[1]LA-San-Ter-118'!I55</f>
        <v>0</v>
      </c>
      <c r="K38" s="77">
        <f>+'[1]LA-San-Ter-118'!J55</f>
        <v>0</v>
      </c>
      <c r="L38" s="77">
        <f>+'[1]LA-San-Ter-118'!K55</f>
        <v>0</v>
      </c>
      <c r="M38" s="77">
        <f>+'[1]LA-San-Ter-118'!L55</f>
        <v>0</v>
      </c>
      <c r="N38" s="78">
        <f>+'[1]LA-San-Ter-118'!M55</f>
        <v>0</v>
      </c>
      <c r="O38" s="78">
        <f>+'[1]LA-San-Ter-118'!N55</f>
        <v>0</v>
      </c>
      <c r="P38" s="78">
        <f>+'[1]LA-San-Ter-118'!O55</f>
        <v>0</v>
      </c>
      <c r="Q38" s="78">
        <f>+'[1]LA-San-Ter-118'!P55</f>
        <v>0</v>
      </c>
      <c r="R38" s="79">
        <f t="shared" si="2"/>
        <v>0</v>
      </c>
    </row>
    <row r="39" spans="1:18" x14ac:dyDescent="0.2">
      <c r="A39" s="8" t="str">
        <f t="shared" ref="A39:A44" si="3">A38</f>
        <v>704</v>
      </c>
      <c r="B39" s="8" t="s">
        <v>34</v>
      </c>
      <c r="C39" s="8" t="s">
        <v>35</v>
      </c>
      <c r="D39" s="70">
        <v>20803</v>
      </c>
      <c r="E39" s="93" t="s">
        <v>60</v>
      </c>
      <c r="F39" s="76">
        <f>+'[1]LA-San-Ter-118'!E56</f>
        <v>0</v>
      </c>
      <c r="G39" s="77">
        <f>+'[1]LA-San-Ter-118'!F56</f>
        <v>0</v>
      </c>
      <c r="H39" s="77">
        <f>+'[1]LA-San-Ter-118'!G56</f>
        <v>0</v>
      </c>
      <c r="I39" s="77">
        <f>+'[1]LA-San-Ter-118'!H56</f>
        <v>3</v>
      </c>
      <c r="J39" s="77">
        <f>+'[1]LA-San-Ter-118'!I56</f>
        <v>0</v>
      </c>
      <c r="K39" s="77">
        <f>+'[1]LA-San-Ter-118'!J56</f>
        <v>0</v>
      </c>
      <c r="L39" s="77">
        <f>+'[1]LA-San-Ter-118'!K56</f>
        <v>0</v>
      </c>
      <c r="M39" s="77">
        <f>+'[1]LA-San-Ter-118'!L56</f>
        <v>0</v>
      </c>
      <c r="N39" s="77">
        <f>+'[1]LA-San-Ter-118'!M56</f>
        <v>0</v>
      </c>
      <c r="O39" s="77">
        <f>+'[1]LA-San-Ter-118'!N56</f>
        <v>0</v>
      </c>
      <c r="P39" s="77">
        <f>+'[1]LA-San-Ter-118'!O56</f>
        <v>0</v>
      </c>
      <c r="Q39" s="77">
        <f>+'[1]LA-San-Ter-118'!P56</f>
        <v>0</v>
      </c>
      <c r="R39" s="79">
        <f t="shared" si="2"/>
        <v>3</v>
      </c>
    </row>
    <row r="40" spans="1:18" ht="13.15" customHeight="1" x14ac:dyDescent="0.2">
      <c r="A40" s="8" t="str">
        <f t="shared" si="3"/>
        <v>704</v>
      </c>
      <c r="B40" s="8" t="s">
        <v>34</v>
      </c>
      <c r="C40" s="8" t="s">
        <v>35</v>
      </c>
      <c r="D40" s="70">
        <v>20804</v>
      </c>
      <c r="E40" s="93" t="s">
        <v>61</v>
      </c>
      <c r="F40" s="76">
        <f>+'[1]LA-San-Ter-118'!E59</f>
        <v>0</v>
      </c>
      <c r="G40" s="77">
        <f>+'[1]LA-San-Ter-118'!F59</f>
        <v>0</v>
      </c>
      <c r="H40" s="78">
        <f>+'[1]LA-San-Ter-118'!G59</f>
        <v>0</v>
      </c>
      <c r="I40" s="78">
        <f>+'[1]LA-San-Ter-118'!H59</f>
        <v>0</v>
      </c>
      <c r="J40" s="78">
        <f>+'[1]LA-San-Ter-118'!I59</f>
        <v>0</v>
      </c>
      <c r="K40" s="77">
        <f>+'[1]LA-San-Ter-118'!J59</f>
        <v>0</v>
      </c>
      <c r="L40" s="77">
        <f>+'[1]LA-San-Ter-118'!K59</f>
        <v>0</v>
      </c>
      <c r="M40" s="77">
        <f>+'[1]LA-San-Ter-118'!L59</f>
        <v>0</v>
      </c>
      <c r="N40" s="78">
        <f>+'[1]LA-San-Ter-118'!M59</f>
        <v>0</v>
      </c>
      <c r="O40" s="78">
        <f>+'[1]LA-San-Ter-118'!N59</f>
        <v>0</v>
      </c>
      <c r="P40" s="78">
        <f>+'[1]LA-San-Ter-118'!O59</f>
        <v>0</v>
      </c>
      <c r="Q40" s="78">
        <f>+'[1]LA-San-Ter-118'!P59</f>
        <v>0</v>
      </c>
      <c r="R40" s="79">
        <f t="shared" si="2"/>
        <v>0</v>
      </c>
    </row>
    <row r="41" spans="1:18" ht="13.15" customHeight="1" x14ac:dyDescent="0.2">
      <c r="A41" s="8" t="str">
        <f t="shared" si="3"/>
        <v>704</v>
      </c>
      <c r="B41" s="8" t="s">
        <v>34</v>
      </c>
      <c r="C41" s="8" t="s">
        <v>35</v>
      </c>
      <c r="D41" s="70">
        <v>20805</v>
      </c>
      <c r="E41" s="93" t="s">
        <v>62</v>
      </c>
      <c r="F41" s="76">
        <f>+'[1]LA-San-Ter-118'!E60</f>
        <v>0</v>
      </c>
      <c r="G41" s="77">
        <f>+'[1]LA-San-Ter-118'!F60</f>
        <v>0</v>
      </c>
      <c r="H41" s="78">
        <f>+'[1]LA-San-Ter-118'!G60</f>
        <v>0</v>
      </c>
      <c r="I41" s="78">
        <f>+'[1]LA-San-Ter-118'!H60</f>
        <v>0</v>
      </c>
      <c r="J41" s="78">
        <f>+'[1]LA-San-Ter-118'!I60</f>
        <v>0</v>
      </c>
      <c r="K41" s="77">
        <f>+'[1]LA-San-Ter-118'!J60</f>
        <v>0</v>
      </c>
      <c r="L41" s="77">
        <f>+'[1]LA-San-Ter-118'!K60</f>
        <v>0</v>
      </c>
      <c r="M41" s="77">
        <f>+'[1]LA-San-Ter-118'!L60</f>
        <v>0</v>
      </c>
      <c r="N41" s="78">
        <f>+'[1]LA-San-Ter-118'!M60</f>
        <v>0</v>
      </c>
      <c r="O41" s="78">
        <f>+'[1]LA-San-Ter-118'!N60</f>
        <v>0</v>
      </c>
      <c r="P41" s="78">
        <f>+'[1]LA-San-Ter-118'!O60</f>
        <v>0</v>
      </c>
      <c r="Q41" s="78">
        <f>+'[1]LA-San-Ter-118'!P60</f>
        <v>0</v>
      </c>
      <c r="R41" s="79">
        <f t="shared" si="2"/>
        <v>0</v>
      </c>
    </row>
    <row r="42" spans="1:18" x14ac:dyDescent="0.2">
      <c r="A42" s="8" t="str">
        <f t="shared" si="3"/>
        <v>704</v>
      </c>
      <c r="B42" s="8" t="s">
        <v>34</v>
      </c>
      <c r="C42" s="8" t="s">
        <v>35</v>
      </c>
      <c r="D42" s="70">
        <v>20806</v>
      </c>
      <c r="E42" s="93" t="s">
        <v>63</v>
      </c>
      <c r="F42" s="76">
        <f>+'[1]LA-San-Ter-118'!E61</f>
        <v>0</v>
      </c>
      <c r="G42" s="77">
        <f>+'[1]LA-San-Ter-118'!F61</f>
        <v>0</v>
      </c>
      <c r="H42" s="78">
        <f>+'[1]LA-San-Ter-118'!G61</f>
        <v>0</v>
      </c>
      <c r="I42" s="78">
        <f>+'[1]LA-San-Ter-118'!H61</f>
        <v>0</v>
      </c>
      <c r="J42" s="78">
        <f>+'[1]LA-San-Ter-118'!I61</f>
        <v>0</v>
      </c>
      <c r="K42" s="77">
        <f>+'[1]LA-San-Ter-118'!J61</f>
        <v>0</v>
      </c>
      <c r="L42" s="77">
        <f>+'[1]LA-San-Ter-118'!K61</f>
        <v>0</v>
      </c>
      <c r="M42" s="77">
        <f>+'[1]LA-San-Ter-118'!L61</f>
        <v>0</v>
      </c>
      <c r="N42" s="78">
        <f>+'[1]LA-San-Ter-118'!M61</f>
        <v>0</v>
      </c>
      <c r="O42" s="78">
        <f>+'[1]LA-San-Ter-118'!N61</f>
        <v>0</v>
      </c>
      <c r="P42" s="78">
        <f>+'[1]LA-San-Ter-118'!O61</f>
        <v>0</v>
      </c>
      <c r="Q42" s="78">
        <f>+'[1]LA-San-Ter-118'!P61</f>
        <v>0</v>
      </c>
      <c r="R42" s="79">
        <f t="shared" si="2"/>
        <v>0</v>
      </c>
    </row>
    <row r="43" spans="1:18" ht="15" customHeight="1" x14ac:dyDescent="0.2">
      <c r="A43" s="8" t="str">
        <f t="shared" si="3"/>
        <v>704</v>
      </c>
      <c r="B43" s="8" t="s">
        <v>34</v>
      </c>
      <c r="C43" s="8" t="s">
        <v>35</v>
      </c>
      <c r="D43" s="70">
        <v>20807</v>
      </c>
      <c r="E43" s="87" t="s">
        <v>64</v>
      </c>
      <c r="F43" s="76">
        <f>+'[1]LA-San-Ter-118'!E62</f>
        <v>0</v>
      </c>
      <c r="G43" s="77">
        <f>+'[1]LA-San-Ter-118'!F62</f>
        <v>0</v>
      </c>
      <c r="H43" s="78">
        <f>+'[1]LA-San-Ter-118'!G62</f>
        <v>0</v>
      </c>
      <c r="I43" s="78">
        <f>+'[1]LA-San-Ter-118'!H62</f>
        <v>0</v>
      </c>
      <c r="J43" s="78">
        <f>+'[1]LA-San-Ter-118'!I62</f>
        <v>0</v>
      </c>
      <c r="K43" s="77">
        <f>+'[1]LA-San-Ter-118'!J62</f>
        <v>0</v>
      </c>
      <c r="L43" s="77">
        <f>+'[1]LA-San-Ter-118'!K62</f>
        <v>0</v>
      </c>
      <c r="M43" s="77">
        <f>+'[1]LA-San-Ter-118'!L62</f>
        <v>0</v>
      </c>
      <c r="N43" s="78">
        <f>+'[1]LA-San-Ter-118'!M62</f>
        <v>0</v>
      </c>
      <c r="O43" s="78">
        <f>+'[1]LA-San-Ter-118'!N62</f>
        <v>0</v>
      </c>
      <c r="P43" s="78">
        <f>+'[1]LA-San-Ter-118'!O62</f>
        <v>0</v>
      </c>
      <c r="Q43" s="78">
        <f>+'[1]LA-San-Ter-118'!P62</f>
        <v>0</v>
      </c>
      <c r="R43" s="79">
        <f t="shared" si="2"/>
        <v>0</v>
      </c>
    </row>
    <row r="44" spans="1:18" ht="13.15" customHeight="1" x14ac:dyDescent="0.2">
      <c r="A44" s="8" t="str">
        <f t="shared" si="3"/>
        <v>704</v>
      </c>
      <c r="B44" s="8" t="s">
        <v>34</v>
      </c>
      <c r="C44" s="8" t="s">
        <v>35</v>
      </c>
      <c r="D44" s="70">
        <v>20808</v>
      </c>
      <c r="E44" s="87" t="s">
        <v>65</v>
      </c>
      <c r="F44" s="76">
        <f>+'[1]LA-San-Ter-118'!E63</f>
        <v>0</v>
      </c>
      <c r="G44" s="77">
        <f>+'[1]LA-San-Ter-118'!F63</f>
        <v>0</v>
      </c>
      <c r="H44" s="78">
        <f>+'[1]LA-San-Ter-118'!G63</f>
        <v>0</v>
      </c>
      <c r="I44" s="78">
        <f>+'[1]LA-San-Ter-118'!H63</f>
        <v>0</v>
      </c>
      <c r="J44" s="78">
        <f>+'[1]LA-San-Ter-118'!I63</f>
        <v>0</v>
      </c>
      <c r="K44" s="77">
        <f>+'[1]LA-San-Ter-118'!J63</f>
        <v>0</v>
      </c>
      <c r="L44" s="77">
        <f>+'[1]LA-San-Ter-118'!K63</f>
        <v>0</v>
      </c>
      <c r="M44" s="77">
        <f>+'[1]LA-San-Ter-118'!L63</f>
        <v>0</v>
      </c>
      <c r="N44" s="78">
        <f>+'[1]LA-San-Ter-118'!M63</f>
        <v>0</v>
      </c>
      <c r="O44" s="78">
        <f>+'[1]LA-San-Ter-118'!N63</f>
        <v>0</v>
      </c>
      <c r="P44" s="78">
        <f>+'[1]LA-San-Ter-118'!O63</f>
        <v>0</v>
      </c>
      <c r="Q44" s="78">
        <f>+'[1]LA-San-Ter-118'!P63</f>
        <v>0</v>
      </c>
      <c r="R44" s="79">
        <f t="shared" si="2"/>
        <v>0</v>
      </c>
    </row>
    <row r="45" spans="1:18" ht="13.15" customHeight="1" x14ac:dyDescent="0.2">
      <c r="D45" s="66">
        <v>20900</v>
      </c>
      <c r="E45" s="87" t="s">
        <v>66</v>
      </c>
      <c r="F45" s="88"/>
      <c r="G45" s="89"/>
      <c r="H45" s="90"/>
      <c r="I45" s="90"/>
      <c r="J45" s="90"/>
      <c r="K45" s="89"/>
      <c r="L45" s="89"/>
      <c r="M45" s="89"/>
      <c r="N45" s="90"/>
      <c r="O45" s="90"/>
      <c r="P45" s="90"/>
      <c r="Q45" s="90"/>
      <c r="R45" s="91"/>
    </row>
    <row r="46" spans="1:18" x14ac:dyDescent="0.2">
      <c r="A46" s="8" t="str">
        <f>A44</f>
        <v>704</v>
      </c>
      <c r="B46" s="8" t="s">
        <v>34</v>
      </c>
      <c r="C46" s="8" t="s">
        <v>35</v>
      </c>
      <c r="D46" s="70">
        <v>20901</v>
      </c>
      <c r="E46" s="87" t="s">
        <v>60</v>
      </c>
      <c r="F46" s="76">
        <f>+'[1]LA-San-Ter-118'!E65</f>
        <v>0</v>
      </c>
      <c r="G46" s="77">
        <f>+'[1]LA-San-Ter-118'!F65</f>
        <v>0</v>
      </c>
      <c r="H46" s="77">
        <f>+'[1]LA-San-Ter-118'!G65</f>
        <v>0</v>
      </c>
      <c r="I46" s="77">
        <f>+'[1]LA-San-Ter-118'!H65</f>
        <v>0</v>
      </c>
      <c r="J46" s="77">
        <f>+'[1]LA-San-Ter-118'!I65</f>
        <v>0</v>
      </c>
      <c r="K46" s="77">
        <f>+'[1]LA-San-Ter-118'!J65</f>
        <v>0</v>
      </c>
      <c r="L46" s="77">
        <f>+'[1]LA-San-Ter-118'!K65</f>
        <v>0</v>
      </c>
      <c r="M46" s="77">
        <f>+'[1]LA-San-Ter-118'!L65</f>
        <v>0</v>
      </c>
      <c r="N46" s="77">
        <f>+'[1]LA-San-Ter-118'!M65</f>
        <v>0</v>
      </c>
      <c r="O46" s="77">
        <f>+'[1]LA-San-Ter-118'!N65</f>
        <v>0</v>
      </c>
      <c r="P46" s="77">
        <f>+'[1]LA-San-Ter-118'!O65</f>
        <v>0</v>
      </c>
      <c r="Q46" s="77">
        <f>+'[1]LA-San-Ter-118'!P65</f>
        <v>0</v>
      </c>
      <c r="R46" s="79">
        <f t="shared" ref="R46:R51" si="4">SUM(F46:Q46)</f>
        <v>0</v>
      </c>
    </row>
    <row r="47" spans="1:18" ht="13.15" customHeight="1" x14ac:dyDescent="0.2">
      <c r="A47" s="8" t="str">
        <f>A46</f>
        <v>704</v>
      </c>
      <c r="B47" s="8" t="s">
        <v>34</v>
      </c>
      <c r="C47" s="8" t="s">
        <v>35</v>
      </c>
      <c r="D47" s="70">
        <v>20902</v>
      </c>
      <c r="E47" s="87" t="s">
        <v>61</v>
      </c>
      <c r="F47" s="76">
        <f>+'[1]LA-San-Ter-118'!E68</f>
        <v>0</v>
      </c>
      <c r="G47" s="77">
        <f>+'[1]LA-San-Ter-118'!F68</f>
        <v>0</v>
      </c>
      <c r="H47" s="78">
        <f>+'[1]LA-San-Ter-118'!G68</f>
        <v>0</v>
      </c>
      <c r="I47" s="78">
        <f>+'[1]LA-San-Ter-118'!H68</f>
        <v>0</v>
      </c>
      <c r="J47" s="78">
        <f>+'[1]LA-San-Ter-118'!I68</f>
        <v>0</v>
      </c>
      <c r="K47" s="77">
        <f>+'[1]LA-San-Ter-118'!J68</f>
        <v>0</v>
      </c>
      <c r="L47" s="77">
        <f>+'[1]LA-San-Ter-118'!K68</f>
        <v>0</v>
      </c>
      <c r="M47" s="77">
        <f>+'[1]LA-San-Ter-118'!L68</f>
        <v>0</v>
      </c>
      <c r="N47" s="78">
        <f>+'[1]LA-San-Ter-118'!M68</f>
        <v>0</v>
      </c>
      <c r="O47" s="78">
        <f>+'[1]LA-San-Ter-118'!N68</f>
        <v>0</v>
      </c>
      <c r="P47" s="78">
        <f>+'[1]LA-San-Ter-118'!O68</f>
        <v>0</v>
      </c>
      <c r="Q47" s="78">
        <f>+'[1]LA-San-Ter-118'!P68</f>
        <v>0</v>
      </c>
      <c r="R47" s="79">
        <f t="shared" si="4"/>
        <v>0</v>
      </c>
    </row>
    <row r="48" spans="1:18" ht="13.15" customHeight="1" x14ac:dyDescent="0.2">
      <c r="A48" s="8" t="str">
        <f>A47</f>
        <v>704</v>
      </c>
      <c r="B48" s="8" t="s">
        <v>34</v>
      </c>
      <c r="C48" s="8" t="s">
        <v>35</v>
      </c>
      <c r="D48" s="70">
        <v>20903</v>
      </c>
      <c r="E48" s="87" t="s">
        <v>62</v>
      </c>
      <c r="F48" s="76">
        <f>+'[1]LA-San-Ter-118'!E69</f>
        <v>0</v>
      </c>
      <c r="G48" s="77">
        <f>+'[1]LA-San-Ter-118'!F69</f>
        <v>0</v>
      </c>
      <c r="H48" s="78">
        <f>+'[1]LA-San-Ter-118'!G69</f>
        <v>0</v>
      </c>
      <c r="I48" s="78">
        <f>+'[1]LA-San-Ter-118'!H69</f>
        <v>0</v>
      </c>
      <c r="J48" s="78">
        <f>+'[1]LA-San-Ter-118'!I69</f>
        <v>0</v>
      </c>
      <c r="K48" s="77">
        <f>+'[1]LA-San-Ter-118'!J69</f>
        <v>0</v>
      </c>
      <c r="L48" s="77">
        <f>+'[1]LA-San-Ter-118'!K69</f>
        <v>0</v>
      </c>
      <c r="M48" s="77">
        <f>+'[1]LA-San-Ter-118'!L69</f>
        <v>0</v>
      </c>
      <c r="N48" s="78">
        <f>+'[1]LA-San-Ter-118'!M69</f>
        <v>0</v>
      </c>
      <c r="O48" s="78">
        <f>+'[1]LA-San-Ter-118'!N69</f>
        <v>0</v>
      </c>
      <c r="P48" s="78">
        <f>+'[1]LA-San-Ter-118'!O69</f>
        <v>0</v>
      </c>
      <c r="Q48" s="78">
        <f>+'[1]LA-San-Ter-118'!P69</f>
        <v>0</v>
      </c>
      <c r="R48" s="79">
        <f t="shared" si="4"/>
        <v>0</v>
      </c>
    </row>
    <row r="49" spans="1:18" x14ac:dyDescent="0.2">
      <c r="A49" s="8" t="str">
        <f>A48</f>
        <v>704</v>
      </c>
      <c r="B49" s="8" t="s">
        <v>34</v>
      </c>
      <c r="C49" s="8" t="s">
        <v>35</v>
      </c>
      <c r="D49" s="70">
        <v>20904</v>
      </c>
      <c r="E49" s="87" t="s">
        <v>63</v>
      </c>
      <c r="F49" s="76">
        <f>+'[1]LA-San-Ter-118'!E70</f>
        <v>0</v>
      </c>
      <c r="G49" s="77">
        <f>+'[1]LA-San-Ter-118'!F70</f>
        <v>0</v>
      </c>
      <c r="H49" s="78">
        <f>+'[1]LA-San-Ter-118'!G70</f>
        <v>0</v>
      </c>
      <c r="I49" s="78">
        <f>+'[1]LA-San-Ter-118'!H70</f>
        <v>0</v>
      </c>
      <c r="J49" s="78">
        <f>+'[1]LA-San-Ter-118'!I70</f>
        <v>0</v>
      </c>
      <c r="K49" s="77">
        <f>+'[1]LA-San-Ter-118'!J70</f>
        <v>0</v>
      </c>
      <c r="L49" s="77">
        <f>+'[1]LA-San-Ter-118'!K70</f>
        <v>0</v>
      </c>
      <c r="M49" s="77">
        <f>+'[1]LA-San-Ter-118'!L70</f>
        <v>0</v>
      </c>
      <c r="N49" s="78">
        <f>+'[1]LA-San-Ter-118'!M70</f>
        <v>0</v>
      </c>
      <c r="O49" s="78">
        <f>+'[1]LA-San-Ter-118'!N70</f>
        <v>0</v>
      </c>
      <c r="P49" s="78">
        <f>+'[1]LA-San-Ter-118'!O70</f>
        <v>0</v>
      </c>
      <c r="Q49" s="78">
        <f>+'[1]LA-San-Ter-118'!P70</f>
        <v>0</v>
      </c>
      <c r="R49" s="79">
        <f t="shared" si="4"/>
        <v>0</v>
      </c>
    </row>
    <row r="50" spans="1:18" ht="16.5" customHeight="1" x14ac:dyDescent="0.2">
      <c r="A50" s="8" t="str">
        <f>A49</f>
        <v>704</v>
      </c>
      <c r="B50" s="8" t="s">
        <v>34</v>
      </c>
      <c r="C50" s="8" t="s">
        <v>35</v>
      </c>
      <c r="D50" s="66">
        <v>20905</v>
      </c>
      <c r="E50" s="87" t="s">
        <v>65</v>
      </c>
      <c r="F50" s="76">
        <f>+'[1]LA-San-Ter-118'!E71</f>
        <v>0</v>
      </c>
      <c r="G50" s="77">
        <f>+'[1]LA-San-Ter-118'!F71</f>
        <v>0</v>
      </c>
      <c r="H50" s="78">
        <f>+'[1]LA-San-Ter-118'!G71</f>
        <v>0</v>
      </c>
      <c r="I50" s="78">
        <f>+'[1]LA-San-Ter-118'!H71</f>
        <v>0</v>
      </c>
      <c r="J50" s="78">
        <f>+'[1]LA-San-Ter-118'!I71</f>
        <v>0</v>
      </c>
      <c r="K50" s="77">
        <f>+'[1]LA-San-Ter-118'!J71</f>
        <v>0</v>
      </c>
      <c r="L50" s="77">
        <f>+'[1]LA-San-Ter-118'!K71</f>
        <v>0</v>
      </c>
      <c r="M50" s="77">
        <f>+'[1]LA-San-Ter-118'!L71</f>
        <v>0</v>
      </c>
      <c r="N50" s="78">
        <f>+'[1]LA-San-Ter-118'!M71</f>
        <v>0</v>
      </c>
      <c r="O50" s="78">
        <f>+'[1]LA-San-Ter-118'!N71</f>
        <v>0</v>
      </c>
      <c r="P50" s="78">
        <f>+'[1]LA-San-Ter-118'!O71</f>
        <v>0</v>
      </c>
      <c r="Q50" s="78">
        <f>+'[1]LA-San-Ter-118'!P71</f>
        <v>0</v>
      </c>
      <c r="R50" s="79">
        <f t="shared" si="4"/>
        <v>0</v>
      </c>
    </row>
    <row r="51" spans="1:18" ht="16.5" customHeight="1" x14ac:dyDescent="0.2">
      <c r="A51" s="8" t="str">
        <f>A50</f>
        <v>704</v>
      </c>
      <c r="B51" s="8" t="s">
        <v>34</v>
      </c>
      <c r="C51" s="8" t="s">
        <v>35</v>
      </c>
      <c r="D51" s="70">
        <v>20906</v>
      </c>
      <c r="E51" s="87" t="s">
        <v>64</v>
      </c>
      <c r="F51" s="76">
        <f>+'[1]LA-San-Ter-118'!E72</f>
        <v>0</v>
      </c>
      <c r="G51" s="77">
        <f>+'[1]LA-San-Ter-118'!F72</f>
        <v>0</v>
      </c>
      <c r="H51" s="78">
        <f>+'[1]LA-San-Ter-118'!G72</f>
        <v>0</v>
      </c>
      <c r="I51" s="78">
        <f>+'[1]LA-San-Ter-118'!H72</f>
        <v>0</v>
      </c>
      <c r="J51" s="78">
        <f>+'[1]LA-San-Ter-118'!I72</f>
        <v>0</v>
      </c>
      <c r="K51" s="77">
        <f>+'[1]LA-San-Ter-118'!J72</f>
        <v>0</v>
      </c>
      <c r="L51" s="77">
        <f>+'[1]LA-San-Ter-118'!K72</f>
        <v>0</v>
      </c>
      <c r="M51" s="77">
        <f>+'[1]LA-San-Ter-118'!L72</f>
        <v>0</v>
      </c>
      <c r="N51" s="78">
        <f>+'[1]LA-San-Ter-118'!M72</f>
        <v>0</v>
      </c>
      <c r="O51" s="78">
        <f>+'[1]LA-San-Ter-118'!N72</f>
        <v>0</v>
      </c>
      <c r="P51" s="78">
        <f>+'[1]LA-San-Ter-118'!O72</f>
        <v>0</v>
      </c>
      <c r="Q51" s="78">
        <f>+'[1]LA-San-Ter-118'!P72</f>
        <v>0</v>
      </c>
      <c r="R51" s="79">
        <f t="shared" si="4"/>
        <v>0</v>
      </c>
    </row>
    <row r="52" spans="1:18" ht="13.15" customHeight="1" x14ac:dyDescent="0.2">
      <c r="D52" s="66">
        <v>21000</v>
      </c>
      <c r="E52" s="87" t="s">
        <v>67</v>
      </c>
      <c r="F52" s="88"/>
      <c r="G52" s="89"/>
      <c r="H52" s="90"/>
      <c r="I52" s="90"/>
      <c r="J52" s="90"/>
      <c r="K52" s="89"/>
      <c r="L52" s="89"/>
      <c r="M52" s="89"/>
      <c r="N52" s="90"/>
      <c r="O52" s="90"/>
      <c r="P52" s="90"/>
      <c r="Q52" s="90"/>
      <c r="R52" s="91"/>
    </row>
    <row r="53" spans="1:18" x14ac:dyDescent="0.2">
      <c r="A53" s="8" t="str">
        <f>A51</f>
        <v>704</v>
      </c>
      <c r="B53" s="8" t="s">
        <v>34</v>
      </c>
      <c r="C53" s="8" t="s">
        <v>35</v>
      </c>
      <c r="D53" s="70">
        <v>21001</v>
      </c>
      <c r="E53" s="87" t="s">
        <v>68</v>
      </c>
      <c r="F53" s="76">
        <f>+'[1]LA-San-Ter-118'!E74</f>
        <v>0</v>
      </c>
      <c r="G53" s="77">
        <f>+'[1]LA-San-Ter-118'!F74</f>
        <v>0</v>
      </c>
      <c r="H53" s="78">
        <f>+'[1]LA-San-Ter-118'!G74</f>
        <v>0</v>
      </c>
      <c r="I53" s="78">
        <f>+'[1]LA-San-Ter-118'!H74</f>
        <v>0</v>
      </c>
      <c r="J53" s="78">
        <f>+'[1]LA-San-Ter-118'!I74</f>
        <v>0</v>
      </c>
      <c r="K53" s="77">
        <f>+'[1]LA-San-Ter-118'!J74</f>
        <v>0</v>
      </c>
      <c r="L53" s="77">
        <f>+'[1]LA-San-Ter-118'!K74</f>
        <v>0</v>
      </c>
      <c r="M53" s="77">
        <f>+'[1]LA-San-Ter-118'!L74</f>
        <v>0</v>
      </c>
      <c r="N53" s="78">
        <f>+'[1]LA-San-Ter-118'!M74</f>
        <v>0</v>
      </c>
      <c r="O53" s="78">
        <f>+'[1]LA-San-Ter-118'!N74</f>
        <v>0</v>
      </c>
      <c r="P53" s="78">
        <f>+'[1]LA-San-Ter-118'!O74</f>
        <v>0</v>
      </c>
      <c r="Q53" s="78">
        <f>+'[1]LA-San-Ter-118'!P74</f>
        <v>0</v>
      </c>
      <c r="R53" s="79">
        <f t="shared" ref="R53:R62" si="5">SUM(F53:Q53)</f>
        <v>0</v>
      </c>
    </row>
    <row r="54" spans="1:18" ht="13.15" customHeight="1" x14ac:dyDescent="0.2">
      <c r="A54" s="8" t="str">
        <f t="shared" ref="A54:A59" si="6">A53</f>
        <v>704</v>
      </c>
      <c r="B54" s="8" t="s">
        <v>34</v>
      </c>
      <c r="C54" s="8" t="s">
        <v>35</v>
      </c>
      <c r="D54" s="70">
        <v>21002</v>
      </c>
      <c r="E54" s="87" t="s">
        <v>61</v>
      </c>
      <c r="F54" s="76">
        <f>+'[1]LA-San-Ter-118'!E75</f>
        <v>0</v>
      </c>
      <c r="G54" s="77">
        <f>+'[1]LA-San-Ter-118'!F75</f>
        <v>0</v>
      </c>
      <c r="H54" s="78">
        <f>+'[1]LA-San-Ter-118'!G75</f>
        <v>0</v>
      </c>
      <c r="I54" s="78">
        <f>+'[1]LA-San-Ter-118'!H75</f>
        <v>0</v>
      </c>
      <c r="J54" s="78">
        <f>+'[1]LA-San-Ter-118'!I75</f>
        <v>0</v>
      </c>
      <c r="K54" s="77">
        <f>+'[1]LA-San-Ter-118'!J75</f>
        <v>0</v>
      </c>
      <c r="L54" s="77">
        <f>+'[1]LA-San-Ter-118'!K75</f>
        <v>0</v>
      </c>
      <c r="M54" s="77">
        <f>+'[1]LA-San-Ter-118'!L75</f>
        <v>0</v>
      </c>
      <c r="N54" s="78">
        <f>+'[1]LA-San-Ter-118'!M75</f>
        <v>0</v>
      </c>
      <c r="O54" s="78">
        <f>+'[1]LA-San-Ter-118'!N75</f>
        <v>0</v>
      </c>
      <c r="P54" s="78">
        <f>+'[1]LA-San-Ter-118'!O75</f>
        <v>0</v>
      </c>
      <c r="Q54" s="78">
        <f>+'[1]LA-San-Ter-118'!P75</f>
        <v>0</v>
      </c>
      <c r="R54" s="79">
        <f t="shared" si="5"/>
        <v>0</v>
      </c>
    </row>
    <row r="55" spans="1:18" ht="13.15" customHeight="1" x14ac:dyDescent="0.2">
      <c r="A55" s="8" t="str">
        <f t="shared" si="6"/>
        <v>704</v>
      </c>
      <c r="B55" s="8" t="s">
        <v>34</v>
      </c>
      <c r="C55" s="8" t="s">
        <v>35</v>
      </c>
      <c r="D55" s="70">
        <v>21003</v>
      </c>
      <c r="E55" s="87" t="s">
        <v>62</v>
      </c>
      <c r="F55" s="76">
        <f>+'[1]LA-San-Ter-118'!E76</f>
        <v>0</v>
      </c>
      <c r="G55" s="77">
        <f>+'[1]LA-San-Ter-118'!F76</f>
        <v>0</v>
      </c>
      <c r="H55" s="78">
        <f>+'[1]LA-San-Ter-118'!G76</f>
        <v>0</v>
      </c>
      <c r="I55" s="78">
        <f>+'[1]LA-San-Ter-118'!H76</f>
        <v>0</v>
      </c>
      <c r="J55" s="78">
        <f>+'[1]LA-San-Ter-118'!I76</f>
        <v>0</v>
      </c>
      <c r="K55" s="77">
        <f>+'[1]LA-San-Ter-118'!J76</f>
        <v>0</v>
      </c>
      <c r="L55" s="77">
        <f>+'[1]LA-San-Ter-118'!K76</f>
        <v>0</v>
      </c>
      <c r="M55" s="77">
        <f>+'[1]LA-San-Ter-118'!L76</f>
        <v>0</v>
      </c>
      <c r="N55" s="78">
        <f>+'[1]LA-San-Ter-118'!M76</f>
        <v>0</v>
      </c>
      <c r="O55" s="78">
        <f>+'[1]LA-San-Ter-118'!N76</f>
        <v>0</v>
      </c>
      <c r="P55" s="78">
        <f>+'[1]LA-San-Ter-118'!O76</f>
        <v>0</v>
      </c>
      <c r="Q55" s="78">
        <f>+'[1]LA-San-Ter-118'!P76</f>
        <v>0</v>
      </c>
      <c r="R55" s="79">
        <f t="shared" si="5"/>
        <v>0</v>
      </c>
    </row>
    <row r="56" spans="1:18" x14ac:dyDescent="0.2">
      <c r="A56" s="8" t="str">
        <f t="shared" si="6"/>
        <v>704</v>
      </c>
      <c r="B56" s="8" t="s">
        <v>34</v>
      </c>
      <c r="C56" s="8" t="s">
        <v>35</v>
      </c>
      <c r="D56" s="70">
        <v>21004</v>
      </c>
      <c r="E56" s="87" t="s">
        <v>63</v>
      </c>
      <c r="F56" s="76">
        <f>+'[1]LA-San-Ter-118'!E77</f>
        <v>0</v>
      </c>
      <c r="G56" s="77">
        <f>+'[1]LA-San-Ter-118'!F77</f>
        <v>0</v>
      </c>
      <c r="H56" s="78">
        <f>+'[1]LA-San-Ter-118'!G77</f>
        <v>0</v>
      </c>
      <c r="I56" s="78">
        <f>+'[1]LA-San-Ter-118'!H77</f>
        <v>0</v>
      </c>
      <c r="J56" s="78">
        <f>+'[1]LA-San-Ter-118'!I77</f>
        <v>0</v>
      </c>
      <c r="K56" s="77">
        <f>+'[1]LA-San-Ter-118'!J77</f>
        <v>0</v>
      </c>
      <c r="L56" s="77">
        <f>+'[1]LA-San-Ter-118'!K77</f>
        <v>0</v>
      </c>
      <c r="M56" s="77">
        <f>+'[1]LA-San-Ter-118'!L77</f>
        <v>0</v>
      </c>
      <c r="N56" s="78">
        <f>+'[1]LA-San-Ter-118'!M77</f>
        <v>0</v>
      </c>
      <c r="O56" s="78">
        <f>+'[1]LA-San-Ter-118'!N77</f>
        <v>0</v>
      </c>
      <c r="P56" s="78">
        <f>+'[1]LA-San-Ter-118'!O77</f>
        <v>0</v>
      </c>
      <c r="Q56" s="78">
        <f>+'[1]LA-San-Ter-118'!P77</f>
        <v>0</v>
      </c>
      <c r="R56" s="79">
        <f t="shared" si="5"/>
        <v>0</v>
      </c>
    </row>
    <row r="57" spans="1:18" ht="15" customHeight="1" x14ac:dyDescent="0.2">
      <c r="A57" s="8" t="str">
        <f t="shared" si="6"/>
        <v>704</v>
      </c>
      <c r="B57" s="8" t="s">
        <v>34</v>
      </c>
      <c r="C57" s="8" t="s">
        <v>35</v>
      </c>
      <c r="D57" s="70">
        <v>21005</v>
      </c>
      <c r="E57" s="87" t="s">
        <v>65</v>
      </c>
      <c r="F57" s="76">
        <f>+'[1]LA-San-Ter-118'!E78</f>
        <v>0</v>
      </c>
      <c r="G57" s="77">
        <f>+'[1]LA-San-Ter-118'!F78</f>
        <v>0</v>
      </c>
      <c r="H57" s="78">
        <f>+'[1]LA-San-Ter-118'!G78</f>
        <v>0</v>
      </c>
      <c r="I57" s="78">
        <f>+'[1]LA-San-Ter-118'!H78</f>
        <v>0</v>
      </c>
      <c r="J57" s="78">
        <f>+'[1]LA-San-Ter-118'!I78</f>
        <v>0</v>
      </c>
      <c r="K57" s="77">
        <f>+'[1]LA-San-Ter-118'!J78</f>
        <v>0</v>
      </c>
      <c r="L57" s="77">
        <f>+'[1]LA-San-Ter-118'!K78</f>
        <v>0</v>
      </c>
      <c r="M57" s="77">
        <f>+'[1]LA-San-Ter-118'!L78</f>
        <v>0</v>
      </c>
      <c r="N57" s="78">
        <f>+'[1]LA-San-Ter-118'!M78</f>
        <v>0</v>
      </c>
      <c r="O57" s="78">
        <f>+'[1]LA-San-Ter-118'!N78</f>
        <v>0</v>
      </c>
      <c r="P57" s="78">
        <f>+'[1]LA-San-Ter-118'!O78</f>
        <v>0</v>
      </c>
      <c r="Q57" s="78">
        <f>+'[1]LA-San-Ter-118'!P78</f>
        <v>0</v>
      </c>
      <c r="R57" s="79">
        <f t="shared" si="5"/>
        <v>0</v>
      </c>
    </row>
    <row r="58" spans="1:18" x14ac:dyDescent="0.2">
      <c r="A58" s="8" t="str">
        <f t="shared" si="6"/>
        <v>704</v>
      </c>
      <c r="B58" s="8" t="s">
        <v>34</v>
      </c>
      <c r="C58" s="8" t="s">
        <v>35</v>
      </c>
      <c r="D58" s="66">
        <v>21006</v>
      </c>
      <c r="E58" s="87" t="s">
        <v>64</v>
      </c>
      <c r="F58" s="76">
        <f>+'[1]LA-San-Ter-118'!E79</f>
        <v>0</v>
      </c>
      <c r="G58" s="77">
        <f>+'[1]LA-San-Ter-118'!F79</f>
        <v>0</v>
      </c>
      <c r="H58" s="78">
        <f>+'[1]LA-San-Ter-118'!G79</f>
        <v>0</v>
      </c>
      <c r="I58" s="78">
        <f>+'[1]LA-San-Ter-118'!H79</f>
        <v>0</v>
      </c>
      <c r="J58" s="78">
        <f>+'[1]LA-San-Ter-118'!I79</f>
        <v>0</v>
      </c>
      <c r="K58" s="77">
        <f>+'[1]LA-San-Ter-118'!J79</f>
        <v>0</v>
      </c>
      <c r="L58" s="77">
        <f>+'[1]LA-San-Ter-118'!K79</f>
        <v>0</v>
      </c>
      <c r="M58" s="77">
        <f>+'[1]LA-San-Ter-118'!L79</f>
        <v>0</v>
      </c>
      <c r="N58" s="78">
        <f>+'[1]LA-San-Ter-118'!M79</f>
        <v>0</v>
      </c>
      <c r="O58" s="78">
        <f>+'[1]LA-San-Ter-118'!N79</f>
        <v>0</v>
      </c>
      <c r="P58" s="78">
        <f>+'[1]LA-San-Ter-118'!O79</f>
        <v>0</v>
      </c>
      <c r="Q58" s="78">
        <f>+'[1]LA-San-Ter-118'!P79</f>
        <v>0</v>
      </c>
      <c r="R58" s="79">
        <f t="shared" si="5"/>
        <v>0</v>
      </c>
    </row>
    <row r="59" spans="1:18" x14ac:dyDescent="0.2">
      <c r="A59" s="8" t="str">
        <f t="shared" si="6"/>
        <v>704</v>
      </c>
      <c r="B59" s="8" t="s">
        <v>34</v>
      </c>
      <c r="C59" s="8" t="s">
        <v>35</v>
      </c>
      <c r="D59" s="70">
        <v>21100</v>
      </c>
      <c r="E59" s="87" t="s">
        <v>69</v>
      </c>
      <c r="F59" s="76">
        <f>+'[1]LA-San-Ter-118'!E80</f>
        <v>0</v>
      </c>
      <c r="G59" s="77">
        <f>+'[1]LA-San-Ter-118'!F80</f>
        <v>0</v>
      </c>
      <c r="H59" s="78">
        <f>+'[1]LA-San-Ter-118'!G80</f>
        <v>0</v>
      </c>
      <c r="I59" s="78">
        <f>+'[1]LA-San-Ter-118'!H80</f>
        <v>0</v>
      </c>
      <c r="J59" s="78">
        <f>+'[1]LA-San-Ter-118'!I80</f>
        <v>0</v>
      </c>
      <c r="K59" s="77">
        <f>+'[1]LA-San-Ter-118'!J80</f>
        <v>0</v>
      </c>
      <c r="L59" s="77">
        <f>+'[1]LA-San-Ter-118'!K80</f>
        <v>0</v>
      </c>
      <c r="M59" s="77">
        <f>+'[1]LA-San-Ter-118'!L80</f>
        <v>0</v>
      </c>
      <c r="N59" s="78">
        <f>+'[1]LA-San-Ter-118'!M80</f>
        <v>0</v>
      </c>
      <c r="O59" s="78">
        <f>+'[1]LA-San-Ter-118'!N80</f>
        <v>0</v>
      </c>
      <c r="P59" s="78">
        <f>+'[1]LA-San-Ter-118'!O80</f>
        <v>0</v>
      </c>
      <c r="Q59" s="78">
        <f>+'[1]LA-San-Ter-118'!P80</f>
        <v>0</v>
      </c>
      <c r="R59" s="79">
        <f t="shared" si="5"/>
        <v>0</v>
      </c>
    </row>
    <row r="60" spans="1:18" ht="12" thickBot="1" x14ac:dyDescent="0.25">
      <c r="D60" s="80">
        <v>29999</v>
      </c>
      <c r="E60" s="94" t="s">
        <v>70</v>
      </c>
      <c r="F60" s="82">
        <f t="shared" ref="F60:Q60" si="7">SUM(F22:F59)</f>
        <v>18588</v>
      </c>
      <c r="G60" s="83">
        <f t="shared" si="7"/>
        <v>112</v>
      </c>
      <c r="H60" s="84">
        <f t="shared" si="7"/>
        <v>15</v>
      </c>
      <c r="I60" s="84">
        <f t="shared" si="7"/>
        <v>190</v>
      </c>
      <c r="J60" s="84">
        <f t="shared" si="7"/>
        <v>4297</v>
      </c>
      <c r="K60" s="85">
        <f t="shared" si="7"/>
        <v>9335</v>
      </c>
      <c r="L60" s="85">
        <f t="shared" si="7"/>
        <v>51</v>
      </c>
      <c r="M60" s="85">
        <f t="shared" si="7"/>
        <v>1685</v>
      </c>
      <c r="N60" s="84">
        <f t="shared" si="7"/>
        <v>1306</v>
      </c>
      <c r="O60" s="84">
        <f t="shared" si="7"/>
        <v>998</v>
      </c>
      <c r="P60" s="84">
        <f t="shared" si="7"/>
        <v>36</v>
      </c>
      <c r="Q60" s="84">
        <f t="shared" si="7"/>
        <v>1417</v>
      </c>
      <c r="R60" s="86">
        <f t="shared" si="5"/>
        <v>38030</v>
      </c>
    </row>
    <row r="61" spans="1:18" ht="12" thickBot="1" x14ac:dyDescent="0.25">
      <c r="D61" s="80"/>
      <c r="E61" s="67" t="s">
        <v>71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9"/>
    </row>
    <row r="62" spans="1:18" x14ac:dyDescent="0.2">
      <c r="A62" s="8" t="str">
        <f>A59</f>
        <v>704</v>
      </c>
      <c r="B62" s="8" t="s">
        <v>34</v>
      </c>
      <c r="C62" s="8" t="s">
        <v>35</v>
      </c>
      <c r="D62" s="70">
        <v>30100</v>
      </c>
      <c r="E62" s="87" t="s">
        <v>72</v>
      </c>
      <c r="F62" s="72">
        <f>+'[1]LA-San-Ter-118'!E83</f>
        <v>330</v>
      </c>
      <c r="G62" s="74">
        <f>+'[1]LA-San-Ter-118'!F83</f>
        <v>58</v>
      </c>
      <c r="H62" s="74">
        <f>+'[1]LA-San-Ter-118'!G83</f>
        <v>10</v>
      </c>
      <c r="I62" s="74">
        <f>+'[1]LA-San-Ter-118'!H83</f>
        <v>38</v>
      </c>
      <c r="J62" s="74">
        <f>+'[1]LA-San-Ter-118'!I83</f>
        <v>915</v>
      </c>
      <c r="K62" s="74">
        <f>+'[1]LA-San-Ter-118'!J83</f>
        <v>1811</v>
      </c>
      <c r="L62" s="74">
        <f>+'[1]LA-San-Ter-118'!K83</f>
        <v>6</v>
      </c>
      <c r="M62" s="74">
        <f>+'[1]LA-San-Ter-118'!L83</f>
        <v>561</v>
      </c>
      <c r="N62" s="74">
        <f>+'[1]LA-San-Ter-118'!M83</f>
        <v>165</v>
      </c>
      <c r="O62" s="74">
        <f>+'[1]LA-San-Ter-118'!N83</f>
        <v>203</v>
      </c>
      <c r="P62" s="73">
        <f>+'[1]LA-San-Ter-118'!O83</f>
        <v>4</v>
      </c>
      <c r="Q62" s="74">
        <f>+'[1]LA-San-Ter-118'!P83</f>
        <v>167</v>
      </c>
      <c r="R62" s="75">
        <f t="shared" si="5"/>
        <v>4268</v>
      </c>
    </row>
    <row r="63" spans="1:18" x14ac:dyDescent="0.2">
      <c r="D63" s="70">
        <v>30200</v>
      </c>
      <c r="E63" s="87" t="s">
        <v>73</v>
      </c>
      <c r="F63" s="88"/>
      <c r="G63" s="89"/>
      <c r="H63" s="90"/>
      <c r="I63" s="90"/>
      <c r="J63" s="90"/>
      <c r="K63" s="89"/>
      <c r="L63" s="89"/>
      <c r="M63" s="89"/>
      <c r="N63" s="90"/>
      <c r="O63" s="90"/>
      <c r="P63" s="90"/>
      <c r="Q63" s="90"/>
      <c r="R63" s="91"/>
    </row>
    <row r="64" spans="1:18" ht="13.15" customHeight="1" x14ac:dyDescent="0.2">
      <c r="A64" s="8" t="str">
        <f>A62</f>
        <v>704</v>
      </c>
      <c r="B64" s="8" t="s">
        <v>34</v>
      </c>
      <c r="C64" s="8" t="s">
        <v>35</v>
      </c>
      <c r="D64" s="70">
        <v>30201</v>
      </c>
      <c r="E64" s="87" t="s">
        <v>74</v>
      </c>
      <c r="F64" s="95">
        <f>+'[1]LA-San-Ter-118'!E87</f>
        <v>661</v>
      </c>
      <c r="G64" s="78">
        <f>+'[1]LA-San-Ter-118'!F87</f>
        <v>28</v>
      </c>
      <c r="H64" s="78">
        <f>+'[1]LA-San-Ter-118'!G87</f>
        <v>6</v>
      </c>
      <c r="I64" s="78">
        <f>+'[1]LA-San-Ter-118'!H87</f>
        <v>141</v>
      </c>
      <c r="J64" s="78">
        <f>+'[1]LA-San-Ter-118'!I87</f>
        <v>591</v>
      </c>
      <c r="K64" s="78">
        <f>+'[1]LA-San-Ter-118'!J87</f>
        <v>885</v>
      </c>
      <c r="L64" s="78">
        <f>+'[1]LA-San-Ter-118'!K87</f>
        <v>4</v>
      </c>
      <c r="M64" s="78">
        <f>+'[1]LA-San-Ter-118'!L87</f>
        <v>259</v>
      </c>
      <c r="N64" s="78">
        <f>+'[1]LA-San-Ter-118'!M87</f>
        <v>127</v>
      </c>
      <c r="O64" s="78">
        <f>+'[1]LA-San-Ter-118'!N87</f>
        <v>171</v>
      </c>
      <c r="P64" s="78">
        <f>+'[1]LA-San-Ter-118'!O87</f>
        <v>3</v>
      </c>
      <c r="Q64" s="78">
        <f>+'[1]LA-San-Ter-118'!P87</f>
        <v>104</v>
      </c>
      <c r="R64" s="79">
        <f t="shared" ref="R64:R72" si="8">SUM(F64:Q64)</f>
        <v>2980</v>
      </c>
    </row>
    <row r="65" spans="1:18" x14ac:dyDescent="0.2">
      <c r="A65" s="8" t="str">
        <f t="shared" ref="A65:A70" si="9">A64</f>
        <v>704</v>
      </c>
      <c r="B65" s="8" t="s">
        <v>34</v>
      </c>
      <c r="C65" s="8" t="s">
        <v>35</v>
      </c>
      <c r="D65" s="70">
        <v>30202</v>
      </c>
      <c r="E65" s="87" t="s">
        <v>75</v>
      </c>
      <c r="F65" s="95">
        <f>+'[1]LA-San-Ter-118'!E88</f>
        <v>12903</v>
      </c>
      <c r="G65" s="96">
        <f>+'[1]LA-San-Ter-118'!F88</f>
        <v>575</v>
      </c>
      <c r="H65" s="96">
        <f>+'[1]LA-San-Ter-118'!G88</f>
        <v>115</v>
      </c>
      <c r="I65" s="96">
        <f>+'[1]LA-San-Ter-118'!H88</f>
        <v>2508</v>
      </c>
      <c r="J65" s="96">
        <f>+'[1]LA-San-Ter-118'!I88</f>
        <v>11457</v>
      </c>
      <c r="K65" s="96">
        <f>+'[1]LA-San-Ter-118'!J88</f>
        <v>29112</v>
      </c>
      <c r="L65" s="96">
        <f>+'[1]LA-San-Ter-118'!K88</f>
        <v>80</v>
      </c>
      <c r="M65" s="96">
        <f>+'[1]LA-San-Ter-118'!L88</f>
        <v>5749</v>
      </c>
      <c r="N65" s="96">
        <f>+'[1]LA-San-Ter-118'!M88</f>
        <v>3087</v>
      </c>
      <c r="O65" s="96">
        <f>+'[1]LA-San-Ter-118'!N88</f>
        <v>3416</v>
      </c>
      <c r="P65" s="96">
        <f>+'[1]LA-San-Ter-118'!O88</f>
        <v>54</v>
      </c>
      <c r="Q65" s="96">
        <f>+'[1]LA-San-Ter-118'!P88</f>
        <v>2182</v>
      </c>
      <c r="R65" s="79">
        <f t="shared" si="8"/>
        <v>71238</v>
      </c>
    </row>
    <row r="66" spans="1:18" ht="13.15" customHeight="1" x14ac:dyDescent="0.2">
      <c r="A66" s="8" t="str">
        <f t="shared" si="9"/>
        <v>704</v>
      </c>
      <c r="B66" s="8" t="s">
        <v>34</v>
      </c>
      <c r="C66" s="8" t="s">
        <v>35</v>
      </c>
      <c r="D66" s="66">
        <v>30300</v>
      </c>
      <c r="E66" s="87" t="s">
        <v>76</v>
      </c>
      <c r="F66" s="95">
        <f>+'[1]LA-San-Ter-118'!E89</f>
        <v>0</v>
      </c>
      <c r="G66" s="77">
        <f>+'[1]LA-San-Ter-118'!F89</f>
        <v>0</v>
      </c>
      <c r="H66" s="78">
        <f>+'[1]LA-San-Ter-118'!G89</f>
        <v>0</v>
      </c>
      <c r="I66" s="78">
        <f>+'[1]LA-San-Ter-118'!H89</f>
        <v>0</v>
      </c>
      <c r="J66" s="78">
        <f>+'[1]LA-San-Ter-118'!I89</f>
        <v>0</v>
      </c>
      <c r="K66" s="77">
        <f>+'[1]LA-San-Ter-118'!J89</f>
        <v>0</v>
      </c>
      <c r="L66" s="77">
        <f>+'[1]LA-San-Ter-118'!K89</f>
        <v>0</v>
      </c>
      <c r="M66" s="77">
        <f>+'[1]LA-San-Ter-118'!L89</f>
        <v>0</v>
      </c>
      <c r="N66" s="78">
        <f>+'[1]LA-San-Ter-118'!M89</f>
        <v>0</v>
      </c>
      <c r="O66" s="78">
        <f>+'[1]LA-San-Ter-118'!N89</f>
        <v>0</v>
      </c>
      <c r="P66" s="78">
        <f>+'[1]LA-San-Ter-118'!O89</f>
        <v>0</v>
      </c>
      <c r="Q66" s="78">
        <f>+'[1]LA-San-Ter-118'!P89</f>
        <v>0</v>
      </c>
      <c r="R66" s="79">
        <f t="shared" si="8"/>
        <v>0</v>
      </c>
    </row>
    <row r="67" spans="1:18" ht="13.15" customHeight="1" x14ac:dyDescent="0.2">
      <c r="A67" s="8" t="str">
        <f t="shared" si="9"/>
        <v>704</v>
      </c>
      <c r="B67" s="8" t="s">
        <v>34</v>
      </c>
      <c r="C67" s="8" t="s">
        <v>35</v>
      </c>
      <c r="D67" s="70">
        <v>30400</v>
      </c>
      <c r="E67" s="87" t="s">
        <v>77</v>
      </c>
      <c r="F67" s="95">
        <f>+'[1]LA-San-Ter-118'!E90</f>
        <v>0</v>
      </c>
      <c r="G67" s="77">
        <f>+'[1]LA-San-Ter-118'!F90</f>
        <v>0</v>
      </c>
      <c r="H67" s="78">
        <f>+'[1]LA-San-Ter-118'!G90</f>
        <v>0</v>
      </c>
      <c r="I67" s="78">
        <f>+'[1]LA-San-Ter-118'!H90</f>
        <v>0</v>
      </c>
      <c r="J67" s="78">
        <f>+'[1]LA-San-Ter-118'!I90</f>
        <v>0</v>
      </c>
      <c r="K67" s="77">
        <f>+'[1]LA-San-Ter-118'!J90</f>
        <v>0</v>
      </c>
      <c r="L67" s="77">
        <f>+'[1]LA-San-Ter-118'!K90</f>
        <v>0</v>
      </c>
      <c r="M67" s="77">
        <f>+'[1]LA-San-Ter-118'!L90</f>
        <v>0</v>
      </c>
      <c r="N67" s="78">
        <f>+'[1]LA-San-Ter-118'!M90</f>
        <v>0</v>
      </c>
      <c r="O67" s="78">
        <f>+'[1]LA-San-Ter-118'!N90</f>
        <v>0</v>
      </c>
      <c r="P67" s="78">
        <f>+'[1]LA-San-Ter-118'!O90</f>
        <v>0</v>
      </c>
      <c r="Q67" s="78">
        <f>+'[1]LA-San-Ter-118'!P90</f>
        <v>0</v>
      </c>
      <c r="R67" s="79">
        <f t="shared" si="8"/>
        <v>0</v>
      </c>
    </row>
    <row r="68" spans="1:18" ht="13.15" customHeight="1" x14ac:dyDescent="0.2">
      <c r="A68" s="8" t="str">
        <f t="shared" si="9"/>
        <v>704</v>
      </c>
      <c r="B68" s="8" t="s">
        <v>34</v>
      </c>
      <c r="C68" s="8" t="s">
        <v>35</v>
      </c>
      <c r="D68" s="70">
        <v>30500</v>
      </c>
      <c r="E68" s="87" t="s">
        <v>78</v>
      </c>
      <c r="F68" s="95">
        <f>+'[1]LA-San-Ter-118'!E91</f>
        <v>1060</v>
      </c>
      <c r="G68" s="77">
        <f>+'[1]LA-San-Ter-118'!F91</f>
        <v>103</v>
      </c>
      <c r="H68" s="78">
        <f>+'[1]LA-San-Ter-118'!G91</f>
        <v>35</v>
      </c>
      <c r="I68" s="78">
        <f>+'[1]LA-San-Ter-118'!H91</f>
        <v>2388</v>
      </c>
      <c r="J68" s="78">
        <f>+'[1]LA-San-Ter-118'!I91</f>
        <v>4693</v>
      </c>
      <c r="K68" s="77">
        <f>+'[1]LA-San-Ter-118'!J91</f>
        <v>6981</v>
      </c>
      <c r="L68" s="77">
        <f>+'[1]LA-San-Ter-118'!K91</f>
        <v>10</v>
      </c>
      <c r="M68" s="77">
        <f>+'[1]LA-San-Ter-118'!L91</f>
        <v>950</v>
      </c>
      <c r="N68" s="78">
        <f>+'[1]LA-San-Ter-118'!M91</f>
        <v>419</v>
      </c>
      <c r="O68" s="78">
        <f>+'[1]LA-San-Ter-118'!N91</f>
        <v>1017</v>
      </c>
      <c r="P68" s="78">
        <f>+'[1]LA-San-Ter-118'!O91</f>
        <v>6</v>
      </c>
      <c r="Q68" s="78">
        <f>+'[1]LA-San-Ter-118'!P91</f>
        <v>272</v>
      </c>
      <c r="R68" s="79">
        <f t="shared" si="8"/>
        <v>17934</v>
      </c>
    </row>
    <row r="69" spans="1:18" ht="13.15" customHeight="1" x14ac:dyDescent="0.2">
      <c r="A69" s="8" t="str">
        <f t="shared" si="9"/>
        <v>704</v>
      </c>
      <c r="B69" s="8" t="s">
        <v>34</v>
      </c>
      <c r="C69" s="8" t="s">
        <v>35</v>
      </c>
      <c r="D69" s="66">
        <v>30600</v>
      </c>
      <c r="E69" s="87" t="s">
        <v>79</v>
      </c>
      <c r="F69" s="95">
        <f>+'[1]LA-San-Ter-118'!E92</f>
        <v>0</v>
      </c>
      <c r="G69" s="77">
        <f>+'[1]LA-San-Ter-118'!F92</f>
        <v>0</v>
      </c>
      <c r="H69" s="78">
        <f>+'[1]LA-San-Ter-118'!G92</f>
        <v>0</v>
      </c>
      <c r="I69" s="78">
        <f>+'[1]LA-San-Ter-118'!H92</f>
        <v>0</v>
      </c>
      <c r="J69" s="78">
        <f>+'[1]LA-San-Ter-118'!I92</f>
        <v>0</v>
      </c>
      <c r="K69" s="77">
        <f>+'[1]LA-San-Ter-118'!J92</f>
        <v>0</v>
      </c>
      <c r="L69" s="77">
        <f>+'[1]LA-San-Ter-118'!K92</f>
        <v>0</v>
      </c>
      <c r="M69" s="77">
        <f>+'[1]LA-San-Ter-118'!L92</f>
        <v>0</v>
      </c>
      <c r="N69" s="78">
        <f>+'[1]LA-San-Ter-118'!M92</f>
        <v>0</v>
      </c>
      <c r="O69" s="78">
        <f>+'[1]LA-San-Ter-118'!N92</f>
        <v>0</v>
      </c>
      <c r="P69" s="78">
        <f>+'[1]LA-San-Ter-118'!O92</f>
        <v>0</v>
      </c>
      <c r="Q69" s="78">
        <f>+'[1]LA-San-Ter-118'!P92</f>
        <v>0</v>
      </c>
      <c r="R69" s="79">
        <f t="shared" si="8"/>
        <v>0</v>
      </c>
    </row>
    <row r="70" spans="1:18" x14ac:dyDescent="0.2">
      <c r="A70" s="8" t="str">
        <f t="shared" si="9"/>
        <v>704</v>
      </c>
      <c r="B70" s="8" t="s">
        <v>34</v>
      </c>
      <c r="C70" s="8" t="s">
        <v>35</v>
      </c>
      <c r="D70" s="66">
        <v>30700</v>
      </c>
      <c r="E70" s="87" t="s">
        <v>80</v>
      </c>
      <c r="F70" s="95">
        <f>+'[1]LA-San-Ter-118'!E93</f>
        <v>29</v>
      </c>
      <c r="G70" s="77">
        <f>+'[1]LA-San-Ter-118'!F93</f>
        <v>3</v>
      </c>
      <c r="H70" s="78">
        <f>+'[1]LA-San-Ter-118'!G93</f>
        <v>2</v>
      </c>
      <c r="I70" s="78">
        <f>+'[1]LA-San-Ter-118'!H93</f>
        <v>16</v>
      </c>
      <c r="J70" s="78">
        <f>+'[1]LA-San-Ter-118'!I93</f>
        <v>41</v>
      </c>
      <c r="K70" s="77">
        <f>+'[1]LA-San-Ter-118'!J93</f>
        <v>118</v>
      </c>
      <c r="L70" s="77">
        <f>+'[1]LA-San-Ter-118'!K93</f>
        <v>0</v>
      </c>
      <c r="M70" s="77">
        <f>+'[1]LA-San-Ter-118'!L93</f>
        <v>25</v>
      </c>
      <c r="N70" s="78">
        <f>+'[1]LA-San-Ter-118'!M93</f>
        <v>14</v>
      </c>
      <c r="O70" s="78">
        <f>+'[1]LA-San-Ter-118'!N93</f>
        <v>14</v>
      </c>
      <c r="P70" s="78">
        <f>+'[1]LA-San-Ter-118'!O93</f>
        <v>0</v>
      </c>
      <c r="Q70" s="78">
        <f>+'[1]LA-San-Ter-118'!P93</f>
        <v>10</v>
      </c>
      <c r="R70" s="79">
        <f t="shared" si="8"/>
        <v>272</v>
      </c>
    </row>
    <row r="71" spans="1:18" ht="12" thickBot="1" x14ac:dyDescent="0.25">
      <c r="D71" s="80">
        <v>39999</v>
      </c>
      <c r="E71" s="97" t="s">
        <v>30</v>
      </c>
      <c r="F71" s="98">
        <f>SUM(F62:F70)</f>
        <v>14983</v>
      </c>
      <c r="G71" s="99">
        <f t="shared" ref="G71:Q71" si="10">SUM(G62:G70)</f>
        <v>767</v>
      </c>
      <c r="H71" s="100">
        <f t="shared" si="10"/>
        <v>168</v>
      </c>
      <c r="I71" s="100">
        <f t="shared" si="10"/>
        <v>5091</v>
      </c>
      <c r="J71" s="100">
        <f t="shared" si="10"/>
        <v>17697</v>
      </c>
      <c r="K71" s="99">
        <f t="shared" si="10"/>
        <v>38907</v>
      </c>
      <c r="L71" s="99">
        <f t="shared" si="10"/>
        <v>100</v>
      </c>
      <c r="M71" s="99">
        <f t="shared" si="10"/>
        <v>7544</v>
      </c>
      <c r="N71" s="100">
        <f t="shared" si="10"/>
        <v>3812</v>
      </c>
      <c r="O71" s="100">
        <f t="shared" si="10"/>
        <v>4821</v>
      </c>
      <c r="P71" s="100">
        <f t="shared" si="10"/>
        <v>67</v>
      </c>
      <c r="Q71" s="100">
        <f t="shared" si="10"/>
        <v>2735</v>
      </c>
      <c r="R71" s="101">
        <f t="shared" si="8"/>
        <v>96692</v>
      </c>
    </row>
    <row r="72" spans="1:18" s="102" customFormat="1" ht="12" thickBot="1" x14ac:dyDescent="0.25">
      <c r="D72" s="103">
        <v>49999</v>
      </c>
      <c r="E72" s="104" t="s">
        <v>81</v>
      </c>
      <c r="F72" s="105">
        <f>+F71+F60+F20</f>
        <v>33572</v>
      </c>
      <c r="G72" s="106">
        <f t="shared" ref="G72:Q72" si="11">+G71+G60+G20</f>
        <v>884</v>
      </c>
      <c r="H72" s="106">
        <f t="shared" si="11"/>
        <v>183</v>
      </c>
      <c r="I72" s="106">
        <f t="shared" si="11"/>
        <v>5314</v>
      </c>
      <c r="J72" s="106">
        <f t="shared" si="11"/>
        <v>22040</v>
      </c>
      <c r="K72" s="106">
        <f t="shared" si="11"/>
        <v>48406</v>
      </c>
      <c r="L72" s="106">
        <f t="shared" si="11"/>
        <v>152</v>
      </c>
      <c r="M72" s="106">
        <f t="shared" si="11"/>
        <v>9300</v>
      </c>
      <c r="N72" s="106">
        <f t="shared" si="11"/>
        <v>5133</v>
      </c>
      <c r="O72" s="106">
        <f t="shared" si="11"/>
        <v>5833</v>
      </c>
      <c r="P72" s="106">
        <f t="shared" si="11"/>
        <v>103</v>
      </c>
      <c r="Q72" s="106">
        <f t="shared" si="11"/>
        <v>4168</v>
      </c>
      <c r="R72" s="107">
        <f t="shared" si="8"/>
        <v>135088</v>
      </c>
    </row>
    <row r="75" spans="1:18" x14ac:dyDescent="0.2">
      <c r="E75" s="108" t="s">
        <v>82</v>
      </c>
      <c r="F75" s="108"/>
      <c r="G75" s="108"/>
      <c r="O75" s="108" t="s">
        <v>83</v>
      </c>
      <c r="P75" s="108"/>
      <c r="Q75" s="108"/>
    </row>
    <row r="76" spans="1:18" x14ac:dyDescent="0.2">
      <c r="O76" s="109"/>
      <c r="P76" s="109"/>
      <c r="Q76" s="109"/>
    </row>
    <row r="77" spans="1:18" x14ac:dyDescent="0.2">
      <c r="E77" s="110"/>
      <c r="F77" s="110"/>
      <c r="G77" s="110"/>
      <c r="O77" s="110"/>
      <c r="P77" s="110"/>
      <c r="Q77" s="110"/>
      <c r="R77" s="109"/>
    </row>
  </sheetData>
  <sheetProtection password="A01C" sheet="1"/>
  <mergeCells count="35">
    <mergeCell ref="E13:R13"/>
    <mergeCell ref="E21:R21"/>
    <mergeCell ref="E61:R61"/>
    <mergeCell ref="E75:G75"/>
    <mergeCell ref="O75:Q75"/>
    <mergeCell ref="N10:N12"/>
    <mergeCell ref="O10:O12"/>
    <mergeCell ref="P10:P12"/>
    <mergeCell ref="Q10:Q12"/>
    <mergeCell ref="R10:R12"/>
    <mergeCell ref="F11:F12"/>
    <mergeCell ref="G11:G12"/>
    <mergeCell ref="H11:H12"/>
    <mergeCell ref="I11:I12"/>
    <mergeCell ref="J11:J12"/>
    <mergeCell ref="E8:H8"/>
    <mergeCell ref="L8:P8"/>
    <mergeCell ref="E9:R9"/>
    <mergeCell ref="D10:D12"/>
    <mergeCell ref="E10:E12"/>
    <mergeCell ref="F10:G10"/>
    <mergeCell ref="H10:J10"/>
    <mergeCell ref="K10:K12"/>
    <mergeCell ref="L10:L12"/>
    <mergeCell ref="M10:M12"/>
    <mergeCell ref="D3:R3"/>
    <mergeCell ref="D4:R4"/>
    <mergeCell ref="D5:D9"/>
    <mergeCell ref="E5:H5"/>
    <mergeCell ref="I5:K8"/>
    <mergeCell ref="L5:P5"/>
    <mergeCell ref="Q5:R8"/>
    <mergeCell ref="E6:H6"/>
    <mergeCell ref="L6:P6"/>
    <mergeCell ref="L7:N7"/>
  </mergeCells>
  <printOptions horizontalCentered="1"/>
  <pageMargins left="0.15748031496063" right="0.15748031496063" top="0.66929133858267698" bottom="0.43307086614173201" header="0.15748031496063" footer="0.15748031496063"/>
  <pageSetup paperSize="9" scale="69" fitToHeight="3" orientation="landscape" horizontalDpi="4294967292" r:id="rId1"/>
  <headerFooter alignWithMargins="0">
    <oddHeader>&amp;L
MINISTERO DELLA SALUTE-SISTEMA INFORMATIVO SANITARIO</oddHeader>
    <oddFooter>&amp;LModello Ministeriale LA&amp;C&amp;P&amp;R&amp;D</oddFooter>
  </headerFooter>
  <rowBreaks count="2" manualBreakCount="2">
    <brk id="51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MODELLO LA</vt:lpstr>
      <vt:lpstr>'MODELLO LA'!Area_stampa</vt:lpstr>
      <vt:lpstr>'MODELLO LA'!Titoli_stampa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Lucia</dc:creator>
  <cp:lastModifiedBy>Bruno Lucia</cp:lastModifiedBy>
  <dcterms:created xsi:type="dcterms:W3CDTF">2019-07-12T13:10:37Z</dcterms:created>
  <dcterms:modified xsi:type="dcterms:W3CDTF">2019-07-12T13:11:57Z</dcterms:modified>
</cp:coreProperties>
</file>